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675" yWindow="570" windowWidth="24720" windowHeight="10560" tabRatio="554" activeTab="1"/>
  </bookViews>
  <sheets>
    <sheet name="Notes" sheetId="22" r:id="rId1"/>
    <sheet name="HLOS-Characteristics" sheetId="20" r:id="rId2"/>
    <sheet name="HLOS by Community" sheetId="24" r:id="rId3"/>
  </sheets>
  <definedNames>
    <definedName name="_xlnm.Print_Area" localSheetId="2">'HLOS by Community'!$A$1:$R$59</definedName>
    <definedName name="_xlnm.Print_Area" localSheetId="1">'HLOS-Characteristics'!$A$1:$R$66</definedName>
    <definedName name="_xlnm.Print_Area" localSheetId="0">Notes!$A$1:$P$12</definedName>
  </definedNames>
  <calcPr calcId="145621"/>
</workbook>
</file>

<file path=xl/calcChain.xml><?xml version="1.0" encoding="utf-8"?>
<calcChain xmlns="http://schemas.openxmlformats.org/spreadsheetml/2006/main">
  <c r="R47" i="20" l="1"/>
  <c r="O47" i="20"/>
  <c r="L47" i="20"/>
  <c r="I47" i="20"/>
  <c r="F47" i="20"/>
  <c r="C47" i="20"/>
  <c r="R46" i="20"/>
  <c r="O46" i="20"/>
  <c r="L46" i="20"/>
  <c r="I46" i="20"/>
  <c r="F46" i="20"/>
  <c r="C46" i="20"/>
  <c r="C27" i="20" l="1"/>
  <c r="O18" i="20"/>
  <c r="C13" i="20"/>
  <c r="L27" i="20" l="1"/>
  <c r="O27" i="20"/>
  <c r="F27" i="20"/>
  <c r="R27" i="20"/>
  <c r="I27" i="20"/>
  <c r="R54" i="24"/>
  <c r="R53" i="24"/>
  <c r="R52" i="24"/>
  <c r="R51" i="24"/>
  <c r="R49" i="24"/>
  <c r="R48" i="24"/>
  <c r="R47" i="24"/>
  <c r="R46" i="24"/>
  <c r="R45" i="24"/>
  <c r="R43" i="24"/>
  <c r="R41" i="24"/>
  <c r="R40" i="24"/>
  <c r="R39" i="24"/>
  <c r="R38" i="24"/>
  <c r="R37" i="24"/>
  <c r="R34" i="24"/>
  <c r="R31" i="24"/>
  <c r="R30" i="24"/>
  <c r="R29" i="24"/>
  <c r="R28" i="24"/>
  <c r="R27" i="24"/>
  <c r="R25" i="24"/>
  <c r="R24" i="24"/>
  <c r="R23" i="24"/>
  <c r="R22" i="24"/>
  <c r="R21" i="24"/>
  <c r="R20" i="24"/>
  <c r="R18" i="24"/>
  <c r="R17" i="24"/>
  <c r="R16" i="24"/>
  <c r="R15" i="24"/>
  <c r="R14" i="24"/>
  <c r="R13" i="24"/>
  <c r="R12" i="24"/>
  <c r="R11" i="24"/>
  <c r="R10" i="24"/>
  <c r="R8" i="24"/>
  <c r="O54" i="24"/>
  <c r="O53" i="24"/>
  <c r="O52" i="24"/>
  <c r="O51" i="24"/>
  <c r="O49" i="24"/>
  <c r="O48" i="24"/>
  <c r="O47" i="24"/>
  <c r="O46" i="24"/>
  <c r="O45" i="24"/>
  <c r="O43" i="24"/>
  <c r="O42" i="24"/>
  <c r="O41" i="24"/>
  <c r="O40" i="24"/>
  <c r="O39" i="24"/>
  <c r="O38" i="24"/>
  <c r="O37" i="24"/>
  <c r="O35" i="24"/>
  <c r="O34" i="24"/>
  <c r="O33" i="24"/>
  <c r="O32" i="24"/>
  <c r="O31" i="24"/>
  <c r="O30" i="24"/>
  <c r="O29" i="24"/>
  <c r="O28" i="24"/>
  <c r="O27" i="24"/>
  <c r="O25" i="24"/>
  <c r="O24" i="24"/>
  <c r="O23" i="24"/>
  <c r="O22" i="24"/>
  <c r="O21" i="24"/>
  <c r="O20" i="24"/>
  <c r="O18" i="24"/>
  <c r="O17" i="24"/>
  <c r="O16" i="24"/>
  <c r="O15" i="24"/>
  <c r="O14" i="24"/>
  <c r="O13" i="24"/>
  <c r="O12" i="24"/>
  <c r="O11" i="24"/>
  <c r="O10" i="24"/>
  <c r="O8" i="24"/>
  <c r="L54" i="24"/>
  <c r="L53" i="24"/>
  <c r="L52" i="24"/>
  <c r="L51" i="24"/>
  <c r="L49" i="24"/>
  <c r="L48" i="24"/>
  <c r="L47" i="24"/>
  <c r="L46" i="24"/>
  <c r="L45" i="24"/>
  <c r="L43" i="24"/>
  <c r="L41" i="24"/>
  <c r="L40" i="24"/>
  <c r="L39" i="24"/>
  <c r="L38" i="24"/>
  <c r="L37" i="24"/>
  <c r="L35" i="24"/>
  <c r="L34" i="24"/>
  <c r="L33" i="24"/>
  <c r="L32" i="24"/>
  <c r="L31" i="24"/>
  <c r="L30" i="24"/>
  <c r="L29" i="24"/>
  <c r="L28" i="24"/>
  <c r="L27" i="24"/>
  <c r="L25" i="24"/>
  <c r="L24" i="24"/>
  <c r="L23" i="24"/>
  <c r="L22" i="24"/>
  <c r="L21" i="24"/>
  <c r="L20" i="24"/>
  <c r="L18" i="24"/>
  <c r="L17" i="24"/>
  <c r="L16" i="24"/>
  <c r="L15" i="24"/>
  <c r="L14" i="24"/>
  <c r="L13" i="24"/>
  <c r="L12" i="24"/>
  <c r="L11" i="24"/>
  <c r="L10" i="24"/>
  <c r="L8" i="24"/>
  <c r="I54" i="24"/>
  <c r="I53" i="24"/>
  <c r="I52" i="24"/>
  <c r="I51" i="24"/>
  <c r="I49" i="24"/>
  <c r="I48" i="24"/>
  <c r="I47" i="24"/>
  <c r="I46" i="24"/>
  <c r="I45" i="24"/>
  <c r="I43" i="24"/>
  <c r="I42" i="24"/>
  <c r="I41" i="24"/>
  <c r="I40" i="24"/>
  <c r="I39" i="24"/>
  <c r="I38" i="24"/>
  <c r="I37" i="24"/>
  <c r="I35" i="24"/>
  <c r="I34" i="24"/>
  <c r="I33" i="24"/>
  <c r="I32" i="24"/>
  <c r="I31" i="24"/>
  <c r="I30" i="24"/>
  <c r="I29" i="24"/>
  <c r="I28" i="24"/>
  <c r="I27" i="24"/>
  <c r="I25" i="24"/>
  <c r="I24" i="24"/>
  <c r="I23" i="24"/>
  <c r="I22" i="24"/>
  <c r="I21" i="24"/>
  <c r="I20" i="24"/>
  <c r="I18" i="24"/>
  <c r="I17" i="24"/>
  <c r="I16" i="24"/>
  <c r="I15" i="24"/>
  <c r="I14" i="24"/>
  <c r="I13" i="24"/>
  <c r="I12" i="24"/>
  <c r="I11" i="24"/>
  <c r="I10" i="24"/>
  <c r="I8" i="24"/>
  <c r="F54" i="24"/>
  <c r="F53" i="24"/>
  <c r="F52" i="24"/>
  <c r="F51" i="24"/>
  <c r="F49" i="24"/>
  <c r="F48" i="24"/>
  <c r="F47" i="24"/>
  <c r="F46" i="24"/>
  <c r="F45" i="24"/>
  <c r="F43" i="24"/>
  <c r="F42" i="24"/>
  <c r="F41" i="24"/>
  <c r="F40" i="24"/>
  <c r="F39" i="24"/>
  <c r="F38" i="24"/>
  <c r="F37" i="24"/>
  <c r="F35" i="24"/>
  <c r="F34" i="24"/>
  <c r="F33" i="24"/>
  <c r="F32" i="24"/>
  <c r="F31" i="24"/>
  <c r="F30" i="24"/>
  <c r="F29" i="24"/>
  <c r="F28" i="24"/>
  <c r="F27" i="24"/>
  <c r="F25" i="24"/>
  <c r="F24" i="24"/>
  <c r="F23" i="24"/>
  <c r="F22" i="24"/>
  <c r="F21" i="24"/>
  <c r="F20" i="24"/>
  <c r="F18" i="24"/>
  <c r="F17" i="24"/>
  <c r="F16" i="24"/>
  <c r="F15" i="24"/>
  <c r="F14" i="24"/>
  <c r="F13" i="24"/>
  <c r="F12" i="24"/>
  <c r="F11" i="24"/>
  <c r="F10" i="24"/>
  <c r="F8" i="24"/>
  <c r="C11" i="24"/>
  <c r="C12" i="24"/>
  <c r="C13" i="24"/>
  <c r="C14" i="24"/>
  <c r="C15" i="24"/>
  <c r="C16" i="24"/>
  <c r="C17" i="24"/>
  <c r="C18" i="24"/>
  <c r="C20" i="24"/>
  <c r="C21" i="24"/>
  <c r="C22" i="24"/>
  <c r="C23" i="24"/>
  <c r="C24" i="24"/>
  <c r="C25" i="24"/>
  <c r="C27" i="24"/>
  <c r="C28" i="24"/>
  <c r="C29" i="24"/>
  <c r="C30" i="24"/>
  <c r="C31" i="24"/>
  <c r="C32" i="24"/>
  <c r="C33" i="24"/>
  <c r="C34" i="24"/>
  <c r="C35" i="24"/>
  <c r="C37" i="24"/>
  <c r="C38" i="24"/>
  <c r="C39" i="24"/>
  <c r="C40" i="24"/>
  <c r="C41" i="24"/>
  <c r="C42" i="24"/>
  <c r="C43" i="24"/>
  <c r="C45" i="24"/>
  <c r="C46" i="24"/>
  <c r="C47" i="24"/>
  <c r="C48" i="24"/>
  <c r="C49" i="24"/>
  <c r="C51" i="24"/>
  <c r="C52" i="24"/>
  <c r="C53" i="24"/>
  <c r="C54" i="24"/>
  <c r="C10" i="24"/>
  <c r="C8" i="24"/>
  <c r="R30" i="20" l="1"/>
  <c r="R29" i="20"/>
  <c r="R28" i="20"/>
  <c r="O30" i="20"/>
  <c r="O29" i="20"/>
  <c r="O28" i="20"/>
  <c r="L30" i="20"/>
  <c r="L29" i="20"/>
  <c r="L28" i="20"/>
  <c r="I30" i="20"/>
  <c r="I29" i="20"/>
  <c r="I28" i="20"/>
  <c r="F30" i="20"/>
  <c r="F29" i="20"/>
  <c r="F28" i="20"/>
  <c r="C30" i="20"/>
  <c r="C29" i="20"/>
  <c r="C28" i="20"/>
  <c r="R59" i="20"/>
  <c r="R58" i="20"/>
  <c r="R57" i="20"/>
  <c r="R54" i="20"/>
  <c r="R52" i="20"/>
  <c r="R51" i="20"/>
  <c r="R50" i="20"/>
  <c r="R48" i="20"/>
  <c r="R45" i="20"/>
  <c r="R43" i="20"/>
  <c r="R42" i="20"/>
  <c r="R41" i="20"/>
  <c r="R39" i="20"/>
  <c r="R38" i="20"/>
  <c r="R37" i="20"/>
  <c r="R35" i="20"/>
  <c r="R34" i="20"/>
  <c r="R33" i="20"/>
  <c r="R24" i="20"/>
  <c r="R23" i="20"/>
  <c r="R22" i="20"/>
  <c r="R21" i="20"/>
  <c r="R20" i="20"/>
  <c r="R19" i="20"/>
  <c r="R16" i="20"/>
  <c r="R15" i="20"/>
  <c r="R12" i="20"/>
  <c r="R11" i="20"/>
  <c r="R8" i="20"/>
  <c r="C59" i="20" l="1"/>
  <c r="C58" i="20"/>
  <c r="C57" i="20"/>
  <c r="C54" i="20"/>
  <c r="C52" i="20"/>
  <c r="C51" i="20"/>
  <c r="C50" i="20"/>
  <c r="C48" i="20"/>
  <c r="C45" i="20"/>
  <c r="C43" i="20"/>
  <c r="C42" i="20"/>
  <c r="C41" i="20"/>
  <c r="C39" i="20"/>
  <c r="C38" i="20"/>
  <c r="C37" i="20"/>
  <c r="C35" i="20"/>
  <c r="C34" i="20"/>
  <c r="C33" i="20"/>
  <c r="C24" i="20"/>
  <c r="C23" i="20"/>
  <c r="C22" i="20"/>
  <c r="C21" i="20"/>
  <c r="C20" i="20"/>
  <c r="C19" i="20"/>
  <c r="C18" i="20"/>
  <c r="C16" i="20"/>
  <c r="C15" i="20"/>
  <c r="C12" i="20"/>
  <c r="C11" i="20"/>
  <c r="C8" i="20"/>
  <c r="O59" i="20"/>
  <c r="O58" i="20"/>
  <c r="O57" i="20"/>
  <c r="O54" i="20"/>
  <c r="O52" i="20"/>
  <c r="O51" i="20"/>
  <c r="O50" i="20"/>
  <c r="O48" i="20"/>
  <c r="O45" i="20"/>
  <c r="O43" i="20"/>
  <c r="O42" i="20"/>
  <c r="O41" i="20"/>
  <c r="O39" i="20"/>
  <c r="O38" i="20"/>
  <c r="O37" i="20"/>
  <c r="O35" i="20"/>
  <c r="O34" i="20"/>
  <c r="O33" i="20"/>
  <c r="O24" i="20"/>
  <c r="O23" i="20"/>
  <c r="O22" i="20"/>
  <c r="O21" i="20"/>
  <c r="O20" i="20"/>
  <c r="O19" i="20"/>
  <c r="O16" i="20"/>
  <c r="O15" i="20"/>
  <c r="O12" i="20"/>
  <c r="O11" i="20"/>
  <c r="O8" i="20"/>
  <c r="L59" i="20"/>
  <c r="L58" i="20"/>
  <c r="L57" i="20"/>
  <c r="L54" i="20"/>
  <c r="L52" i="20"/>
  <c r="L51" i="20"/>
  <c r="L50" i="20"/>
  <c r="L48" i="20"/>
  <c r="L45" i="20"/>
  <c r="L43" i="20"/>
  <c r="L42" i="20"/>
  <c r="L41" i="20"/>
  <c r="L39" i="20"/>
  <c r="L38" i="20"/>
  <c r="L37" i="20"/>
  <c r="L35" i="20"/>
  <c r="L34" i="20"/>
  <c r="L33" i="20"/>
  <c r="L24" i="20"/>
  <c r="L23" i="20"/>
  <c r="L22" i="20"/>
  <c r="L21" i="20"/>
  <c r="L20" i="20"/>
  <c r="L19" i="20"/>
  <c r="L18" i="20"/>
  <c r="L16" i="20"/>
  <c r="L15" i="20"/>
  <c r="L12" i="20"/>
  <c r="L11" i="20"/>
  <c r="L8" i="20"/>
  <c r="I59" i="20"/>
  <c r="I58" i="20"/>
  <c r="I57" i="20"/>
  <c r="I54" i="20"/>
  <c r="I52" i="20"/>
  <c r="I51" i="20"/>
  <c r="I50" i="20"/>
  <c r="I48" i="20"/>
  <c r="I45" i="20"/>
  <c r="I43" i="20"/>
  <c r="I42" i="20"/>
  <c r="I41" i="20"/>
  <c r="I39" i="20"/>
  <c r="I38" i="20"/>
  <c r="I37" i="20"/>
  <c r="I35" i="20"/>
  <c r="I34" i="20"/>
  <c r="I33" i="20"/>
  <c r="I24" i="20"/>
  <c r="I23" i="20"/>
  <c r="I22" i="20"/>
  <c r="I21" i="20"/>
  <c r="I20" i="20"/>
  <c r="I19" i="20"/>
  <c r="I18" i="20"/>
  <c r="I16" i="20"/>
  <c r="I15" i="20"/>
  <c r="I12" i="20"/>
  <c r="I11" i="20"/>
  <c r="I8" i="20"/>
  <c r="F41" i="20"/>
  <c r="F59" i="20"/>
  <c r="F58" i="20"/>
  <c r="F57" i="20"/>
  <c r="F54" i="20"/>
  <c r="F52" i="20"/>
  <c r="F51" i="20"/>
  <c r="F50" i="20"/>
  <c r="F48" i="20"/>
  <c r="F45" i="20"/>
  <c r="F43" i="20"/>
  <c r="F42" i="20"/>
  <c r="F39" i="20"/>
  <c r="F38" i="20"/>
  <c r="F37" i="20"/>
  <c r="F35" i="20"/>
  <c r="F34" i="20"/>
  <c r="F33" i="20"/>
  <c r="F24" i="20"/>
  <c r="F23" i="20"/>
  <c r="F22" i="20"/>
  <c r="F21" i="20"/>
  <c r="F20" i="20"/>
  <c r="F19" i="20"/>
  <c r="F18" i="20"/>
  <c r="F16" i="20"/>
  <c r="F15" i="20"/>
  <c r="F12" i="20"/>
  <c r="F11" i="20"/>
  <c r="F8" i="20"/>
</calcChain>
</file>

<file path=xl/sharedStrings.xml><?xml version="1.0" encoding="utf-8"?>
<sst xmlns="http://schemas.openxmlformats.org/spreadsheetml/2006/main" count="163" uniqueCount="92">
  <si>
    <t>Population 15+</t>
  </si>
  <si>
    <t>Northwest Territories</t>
  </si>
  <si>
    <t>Aklavik</t>
  </si>
  <si>
    <t>Colville Lake</t>
  </si>
  <si>
    <t>Detah</t>
  </si>
  <si>
    <t>Enterprise</t>
  </si>
  <si>
    <t>Fort Good Hope</t>
  </si>
  <si>
    <t>Fort Liard</t>
  </si>
  <si>
    <t>Fort McPherson</t>
  </si>
  <si>
    <t>Fort Providence</t>
  </si>
  <si>
    <t>Fort Resolution</t>
  </si>
  <si>
    <t>Fort Simpson</t>
  </si>
  <si>
    <t>Fort Smith</t>
  </si>
  <si>
    <t>Hay River</t>
  </si>
  <si>
    <t>Inuvik</t>
  </si>
  <si>
    <t>Jean Marie River</t>
  </si>
  <si>
    <t>Kakisa</t>
  </si>
  <si>
    <t>Nahanni Butte</t>
  </si>
  <si>
    <t>Norman Wells</t>
  </si>
  <si>
    <t>Paulatuk</t>
  </si>
  <si>
    <t>Sachs Harbour</t>
  </si>
  <si>
    <t>Tsiigehtchic</t>
  </si>
  <si>
    <t>Tuktoyaktuk</t>
  </si>
  <si>
    <t>Tulita</t>
  </si>
  <si>
    <t>Wrigley</t>
  </si>
  <si>
    <t>Yellowknife</t>
  </si>
  <si>
    <t>Beaufort Delta</t>
  </si>
  <si>
    <t>Dehcho</t>
  </si>
  <si>
    <t>Sahtu</t>
  </si>
  <si>
    <t>South Slave</t>
  </si>
  <si>
    <t>Yellowknife Area</t>
  </si>
  <si>
    <t>Ulukhaktok</t>
  </si>
  <si>
    <t>Behchokǫ̀</t>
  </si>
  <si>
    <t>Male</t>
  </si>
  <si>
    <t>Female</t>
  </si>
  <si>
    <t>Other</t>
  </si>
  <si>
    <t>Grades 9 - 11</t>
  </si>
  <si>
    <t>High School Diploma</t>
  </si>
  <si>
    <t>College or Trades</t>
  </si>
  <si>
    <t>University Degree</t>
  </si>
  <si>
    <t>Tłı̨chǫ</t>
  </si>
  <si>
    <t>Smaller Communities</t>
  </si>
  <si>
    <t>Notes:</t>
  </si>
  <si>
    <t>1. Source: 2019 NWT Community Survey</t>
  </si>
  <si>
    <t>2. 'x' means data has been suppressed</t>
  </si>
  <si>
    <t>Regions</t>
  </si>
  <si>
    <t>Community Type</t>
  </si>
  <si>
    <t>Demographic Characteristics</t>
  </si>
  <si>
    <t>Łutselk'e</t>
  </si>
  <si>
    <t>Gamètì</t>
  </si>
  <si>
    <t>Wekweètì</t>
  </si>
  <si>
    <t>Whatì</t>
  </si>
  <si>
    <t>Indigenous</t>
  </si>
  <si>
    <t>Non-Indigenous</t>
  </si>
  <si>
    <t>15 - 19 Years</t>
  </si>
  <si>
    <t>20 - 24 Years</t>
  </si>
  <si>
    <t>25 - 29 Years</t>
  </si>
  <si>
    <t>30 - 49 Years</t>
  </si>
  <si>
    <t>50 - 59 Years</t>
  </si>
  <si>
    <t>60 - 64 Years</t>
  </si>
  <si>
    <t>65+ Years</t>
  </si>
  <si>
    <t>2. 'x' means data has been suppressed for data quality</t>
  </si>
  <si>
    <t xml:space="preserve">4. In 2019, gender was asked for the first time rather than sex. Caution should be used when making historical comparisons for males and females. </t>
  </si>
  <si>
    <t>(#)</t>
  </si>
  <si>
    <t>(%)</t>
  </si>
  <si>
    <t>Notes</t>
  </si>
  <si>
    <t>Beaufort Delta: Aklavik, Fort McPherson, Inuvik, Paulatuk, Sachs Harbour, Tsiigehtchic, Tuktoyaktuk, Ulukhaktok</t>
  </si>
  <si>
    <t>Sahtu: Colville Lake, Délį̀ne, Fort Good Hope, Norman Wells, Tulita</t>
  </si>
  <si>
    <t>South Slave: Enterprise, Fort Resolution, Fort Smith, Hay River, Kakisa, Łutselk'e</t>
  </si>
  <si>
    <t>Tłı̨chǫ: Behchokǫ̀, Gamètì, Wekweètì, Whatì</t>
  </si>
  <si>
    <t>Highest Level of Schooling by Selected Characteristics</t>
  </si>
  <si>
    <t>Employed</t>
  </si>
  <si>
    <t>Unemployed</t>
  </si>
  <si>
    <t>Less Than Grade 9</t>
  </si>
  <si>
    <t>Not in the Labour Force</t>
  </si>
  <si>
    <t>Labour Force Activity</t>
  </si>
  <si>
    <t>Highest Level of Schooling by Community</t>
  </si>
  <si>
    <t>Labour Force</t>
  </si>
  <si>
    <t>3. For a full list of communities within each region, please refer to the notes worksheet.</t>
  </si>
  <si>
    <t>Inuvik, Hay River &amp; Fort Smith</t>
  </si>
  <si>
    <t>Northwest Territories, 2019</t>
  </si>
  <si>
    <t>Yellowknife Area:  Detah, Yellowknife</t>
  </si>
  <si>
    <t>1. Regional data are comprised of the following communities:</t>
  </si>
  <si>
    <t>3. Definitions</t>
  </si>
  <si>
    <t>2. Yellowknife includes Ndilǫ</t>
  </si>
  <si>
    <t>Highest Level of Schooling refers to the highest certificate, diploma or degree a person has attained</t>
  </si>
  <si>
    <t>Délı̨nę</t>
  </si>
  <si>
    <t>Hay River Dene Reserve</t>
  </si>
  <si>
    <t>Ndilǫ</t>
  </si>
  <si>
    <t>Sambaa K’e</t>
  </si>
  <si>
    <t>x</t>
  </si>
  <si>
    <t>Dehcho: Fort Liard, Fort Providence, Fort Simpson, Hay River Dene Reserve, Jean Marie River, Nahanni Butte, Sambaa K’e, Wrigley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</si>
</sst>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&gt;0.1]#,##0.0;\-"/>
    <numFmt numFmtId="165" formatCode="#,##0.0"/>
  </numFmts>
  <fonts count="51" x14ac:knownFonts="1">
    <font>
      <sz val="9"/>
      <name val="Helvetica"/>
    </font>
    <font>
      <sz val="11"/>
      <color theme="1"/>
      <name val="Calibri"/>
      <family val="2"/>
      <scheme val="minor"/>
    </font>
    <font>
      <sz val="9"/>
      <name val="Helvetica"/>
    </font>
    <font>
      <sz val="9"/>
      <name val="Calibri"/>
      <family val="2"/>
    </font>
    <font>
      <sz val="10"/>
      <name val="Calibri"/>
      <family val="2"/>
    </font>
    <font>
      <b/>
      <sz val="10"/>
      <color indexed="18"/>
      <name val="Calibri"/>
      <family val="2"/>
    </font>
    <font>
      <u/>
      <sz val="9"/>
      <color theme="10"/>
      <name val="Helvetica"/>
    </font>
    <font>
      <u/>
      <sz val="9"/>
      <color theme="11"/>
      <name val="Helvetica"/>
    </font>
    <font>
      <b/>
      <sz val="16"/>
      <color rgb="FF0070C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Calibri"/>
      <family val="2"/>
      <scheme val="minor"/>
    </font>
    <font>
      <i/>
      <sz val="9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0076B6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76B6"/>
      <name val="Calibri"/>
      <family val="2"/>
    </font>
    <font>
      <i/>
      <sz val="9"/>
      <color rgb="FF0076B6"/>
      <name val="Calibri"/>
      <family val="2"/>
      <scheme val="minor"/>
    </font>
    <font>
      <sz val="10"/>
      <name val="Helvetica"/>
    </font>
    <font>
      <i/>
      <sz val="10"/>
      <color rgb="FF0076B6"/>
      <name val="Calibri"/>
      <family val="2"/>
      <scheme val="minor"/>
    </font>
    <font>
      <b/>
      <sz val="12"/>
      <color rgb="FF0076B6"/>
      <name val="Calibri"/>
      <family val="2"/>
      <scheme val="minor"/>
    </font>
    <font>
      <sz val="12"/>
      <color rgb="FF0076B6"/>
      <name val="Calibri"/>
      <family val="2"/>
      <scheme val="minor"/>
    </font>
    <font>
      <sz val="9"/>
      <color rgb="FFFF0000"/>
      <name val="Helvetica"/>
    </font>
    <font>
      <sz val="10"/>
      <color rgb="FFFF0000"/>
      <name val="Helvetica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4DAF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76B6"/>
      </top>
      <bottom/>
      <diagonal/>
    </border>
    <border>
      <left/>
      <right/>
      <top/>
      <bottom style="medium">
        <color rgb="FF0076B6"/>
      </bottom>
      <diagonal/>
    </border>
  </borders>
  <cellStyleXfs count="21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0" borderId="0"/>
    <xf numFmtId="0" fontId="2" fillId="0" borderId="0"/>
    <xf numFmtId="0" fontId="26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32" fillId="0" borderId="0"/>
    <xf numFmtId="0" fontId="25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/>
    <xf numFmtId="0" fontId="25" fillId="0" borderId="0" xfId="153"/>
    <xf numFmtId="0" fontId="31" fillId="0" borderId="0" xfId="155" applyFont="1"/>
    <xf numFmtId="0" fontId="29" fillId="0" borderId="0" xfId="153" applyFont="1" applyBorder="1"/>
    <xf numFmtId="0" fontId="30" fillId="0" borderId="0" xfId="155" applyFont="1" applyBorder="1" applyAlignment="1">
      <alignment vertical="center"/>
    </xf>
    <xf numFmtId="0" fontId="8" fillId="0" borderId="0" xfId="0" applyFont="1" applyAlignment="1"/>
    <xf numFmtId="3" fontId="29" fillId="0" borderId="0" xfId="166" applyNumberFormat="1" applyFont="1" applyAlignment="1">
      <alignment horizontal="right"/>
    </xf>
    <xf numFmtId="3" fontId="35" fillId="0" borderId="0" xfId="166" applyNumberFormat="1" applyFont="1" applyAlignment="1">
      <alignment horizontal="right"/>
    </xf>
    <xf numFmtId="0" fontId="36" fillId="0" borderId="0" xfId="0" applyFont="1" applyAlignment="1">
      <alignment horizontal="left" indent="1"/>
    </xf>
    <xf numFmtId="165" fontId="35" fillId="0" borderId="0" xfId="166" applyNumberFormat="1" applyFont="1" applyAlignment="1">
      <alignment horizontal="right"/>
    </xf>
    <xf numFmtId="165" fontId="29" fillId="0" borderId="0" xfId="166" applyNumberFormat="1" applyFont="1" applyAlignment="1">
      <alignment horizontal="right"/>
    </xf>
    <xf numFmtId="0" fontId="30" fillId="0" borderId="0" xfId="155" applyFont="1" applyFill="1" applyBorder="1" applyAlignment="1">
      <alignment vertical="center"/>
    </xf>
    <xf numFmtId="0" fontId="0" fillId="0" borderId="0" xfId="0" applyFill="1" applyBorder="1"/>
    <xf numFmtId="0" fontId="25" fillId="0" borderId="0" xfId="153" applyFill="1" applyBorder="1"/>
    <xf numFmtId="0" fontId="4" fillId="0" borderId="0" xfId="0" applyFont="1" applyFill="1" applyBorder="1" applyAlignment="1">
      <alignment horizontal="right"/>
    </xf>
    <xf numFmtId="3" fontId="29" fillId="0" borderId="0" xfId="166" applyNumberFormat="1" applyFont="1" applyFill="1" applyBorder="1" applyAlignment="1">
      <alignment horizontal="right"/>
    </xf>
    <xf numFmtId="0" fontId="8" fillId="0" borderId="0" xfId="0" applyFont="1" applyFill="1" applyBorder="1" applyAlignment="1"/>
    <xf numFmtId="0" fontId="3" fillId="0" borderId="0" xfId="0" applyFont="1" applyFill="1" applyBorder="1" applyAlignment="1"/>
    <xf numFmtId="165" fontId="35" fillId="0" borderId="0" xfId="166" applyNumberFormat="1" applyFont="1" applyFill="1" applyBorder="1" applyAlignment="1">
      <alignment horizontal="right"/>
    </xf>
    <xf numFmtId="165" fontId="29" fillId="0" borderId="0" xfId="166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37" fillId="0" borderId="0" xfId="0" applyFont="1" applyAlignment="1">
      <alignment horizontal="left" indent="3"/>
    </xf>
    <xf numFmtId="0" fontId="37" fillId="0" borderId="0" xfId="0" applyFont="1" applyAlignment="1">
      <alignment horizontal="left" indent="5"/>
    </xf>
    <xf numFmtId="0" fontId="38" fillId="0" borderId="0" xfId="0" applyFont="1"/>
    <xf numFmtId="0" fontId="39" fillId="0" borderId="0" xfId="0" applyFont="1" applyAlignment="1"/>
    <xf numFmtId="0" fontId="40" fillId="0" borderId="0" xfId="0" applyFont="1" applyAlignment="1"/>
    <xf numFmtId="0" fontId="40" fillId="0" borderId="0" xfId="0" applyFont="1" applyFill="1" applyBorder="1" applyAlignment="1"/>
    <xf numFmtId="0" fontId="29" fillId="0" borderId="0" xfId="153" applyFont="1"/>
    <xf numFmtId="0" fontId="29" fillId="0" borderId="0" xfId="153" applyFont="1" applyFill="1" applyBorder="1"/>
    <xf numFmtId="0" fontId="30" fillId="0" borderId="0" xfId="0" applyFont="1" applyFill="1" applyBorder="1"/>
    <xf numFmtId="0" fontId="30" fillId="0" borderId="0" xfId="0" applyFont="1"/>
    <xf numFmtId="0" fontId="30" fillId="0" borderId="0" xfId="0" applyFont="1" applyAlignment="1"/>
    <xf numFmtId="0" fontId="30" fillId="0" borderId="0" xfId="0" applyFont="1" applyFill="1" applyBorder="1" applyAlignment="1"/>
    <xf numFmtId="0" fontId="41" fillId="0" borderId="10" xfId="0" applyFont="1" applyBorder="1" applyAlignment="1">
      <alignment horizontal="left" vertical="center"/>
    </xf>
    <xf numFmtId="0" fontId="29" fillId="0" borderId="11" xfId="0" applyFont="1" applyBorder="1" applyAlignment="1">
      <alignment vertical="center"/>
    </xf>
    <xf numFmtId="0" fontId="29" fillId="0" borderId="11" xfId="0" applyFont="1" applyBorder="1" applyAlignment="1">
      <alignment horizontal="right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Font="1"/>
    <xf numFmtId="0" fontId="29" fillId="0" borderId="0" xfId="0" applyFont="1" applyFill="1" applyBorder="1"/>
    <xf numFmtId="0" fontId="35" fillId="0" borderId="0" xfId="154" applyFont="1" applyAlignment="1">
      <alignment vertical="center"/>
    </xf>
    <xf numFmtId="0" fontId="29" fillId="0" borderId="0" xfId="154" applyFont="1" applyFill="1" applyAlignment="1">
      <alignment vertical="center"/>
    </xf>
    <xf numFmtId="3" fontId="29" fillId="0" borderId="0" xfId="0" applyNumberFormat="1" applyFont="1" applyFill="1" applyBorder="1"/>
    <xf numFmtId="0" fontId="42" fillId="0" borderId="0" xfId="0" applyFont="1" applyFill="1" applyAlignment="1">
      <alignment horizontal="left" indent="1"/>
    </xf>
    <xf numFmtId="0" fontId="42" fillId="0" borderId="0" xfId="0" applyFont="1" applyFill="1"/>
    <xf numFmtId="0" fontId="42" fillId="0" borderId="0" xfId="0" applyFont="1" applyFill="1" applyAlignment="1">
      <alignment horizontal="left" indent="2"/>
    </xf>
    <xf numFmtId="0" fontId="29" fillId="0" borderId="0" xfId="155" applyFont="1" applyFill="1" applyBorder="1" applyAlignment="1">
      <alignment vertical="center"/>
    </xf>
    <xf numFmtId="0" fontId="43" fillId="0" borderId="0" xfId="0" applyFont="1" applyAlignment="1"/>
    <xf numFmtId="0" fontId="44" fillId="0" borderId="0" xfId="155" applyFont="1" applyBorder="1" applyAlignment="1">
      <alignment vertical="center"/>
    </xf>
    <xf numFmtId="0" fontId="44" fillId="0" borderId="0" xfId="0" applyFont="1" applyFill="1" applyBorder="1" applyAlignment="1">
      <alignment horizontal="left" indent="1"/>
    </xf>
    <xf numFmtId="0" fontId="44" fillId="0" borderId="0" xfId="0" applyFont="1" applyAlignment="1">
      <alignment horizontal="left" indent="1"/>
    </xf>
    <xf numFmtId="0" fontId="45" fillId="0" borderId="0" xfId="0" applyFont="1"/>
    <xf numFmtId="0" fontId="29" fillId="0" borderId="0" xfId="153" applyFont="1" applyBorder="1" applyAlignment="1">
      <alignment horizontal="right" vertical="center" wrapText="1"/>
    </xf>
    <xf numFmtId="0" fontId="29" fillId="0" borderId="0" xfId="153" applyFont="1" applyFill="1" applyBorder="1" applyAlignment="1">
      <alignment horizontal="right" vertical="center" wrapText="1"/>
    </xf>
    <xf numFmtId="0" fontId="29" fillId="0" borderId="0" xfId="153" applyFont="1" applyBorder="1" applyAlignment="1">
      <alignment horizontal="right" vertical="center"/>
    </xf>
    <xf numFmtId="0" fontId="29" fillId="0" borderId="0" xfId="153" applyFont="1" applyFill="1" applyBorder="1" applyAlignment="1">
      <alignment horizontal="right" vertical="center"/>
    </xf>
    <xf numFmtId="0" fontId="29" fillId="0" borderId="0" xfId="154" applyFont="1" applyAlignment="1">
      <alignment vertical="center"/>
    </xf>
    <xf numFmtId="0" fontId="29" fillId="0" borderId="0" xfId="154" applyFont="1" applyAlignment="1">
      <alignment horizontal="left" vertical="center" indent="1"/>
    </xf>
    <xf numFmtId="0" fontId="29" fillId="0" borderId="0" xfId="154" applyFont="1" applyAlignment="1">
      <alignment horizontal="left" vertical="center" indent="3"/>
    </xf>
    <xf numFmtId="3" fontId="29" fillId="0" borderId="0" xfId="154" applyNumberFormat="1" applyFont="1" applyBorder="1" applyAlignment="1">
      <alignment horizontal="left" indent="3"/>
    </xf>
    <xf numFmtId="3" fontId="29" fillId="0" borderId="0" xfId="154" applyNumberFormat="1" applyFont="1" applyFill="1" applyBorder="1" applyAlignment="1">
      <alignment horizontal="left" indent="1"/>
    </xf>
    <xf numFmtId="0" fontId="45" fillId="0" borderId="0" xfId="0" applyFont="1" applyFill="1"/>
    <xf numFmtId="3" fontId="29" fillId="0" borderId="0" xfId="154" applyNumberFormat="1" applyFont="1" applyBorder="1" applyAlignment="1">
      <alignment horizontal="left" indent="2"/>
    </xf>
    <xf numFmtId="3" fontId="29" fillId="0" borderId="0" xfId="154" applyNumberFormat="1" applyFont="1" applyBorder="1" applyAlignment="1">
      <alignment horizontal="left" indent="1"/>
    </xf>
    <xf numFmtId="0" fontId="29" fillId="0" borderId="0" xfId="154" applyFont="1" applyAlignment="1">
      <alignment horizontal="left" vertical="center" indent="2"/>
    </xf>
    <xf numFmtId="0" fontId="29" fillId="0" borderId="11" xfId="155" applyFont="1" applyBorder="1" applyAlignment="1">
      <alignment vertical="center"/>
    </xf>
    <xf numFmtId="0" fontId="45" fillId="0" borderId="0" xfId="0" applyFont="1" applyFill="1" applyBorder="1"/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6" fillId="0" borderId="0" xfId="0" applyFont="1" applyFill="1" applyBorder="1" applyAlignment="1">
      <alignment horizontal="left" indent="1"/>
    </xf>
    <xf numFmtId="164" fontId="29" fillId="0" borderId="0" xfId="0" applyNumberFormat="1" applyFont="1" applyFill="1" applyBorder="1" applyAlignment="1">
      <alignment horizontal="right"/>
    </xf>
    <xf numFmtId="0" fontId="47" fillId="0" borderId="0" xfId="0" applyFont="1"/>
    <xf numFmtId="0" fontId="48" fillId="0" borderId="0" xfId="0" applyFont="1" applyAlignment="1">
      <alignment horizontal="left" indent="1"/>
    </xf>
    <xf numFmtId="0" fontId="48" fillId="0" borderId="0" xfId="0" applyFont="1" applyFill="1" applyBorder="1" applyAlignment="1">
      <alignment horizontal="left" indent="1"/>
    </xf>
    <xf numFmtId="0" fontId="48" fillId="0" borderId="0" xfId="0" applyFont="1" applyAlignment="1">
      <alignment horizontal="left" indent="3"/>
    </xf>
    <xf numFmtId="0" fontId="49" fillId="0" borderId="0" xfId="0" applyFont="1"/>
    <xf numFmtId="0" fontId="50" fillId="0" borderId="0" xfId="0" applyFont="1"/>
    <xf numFmtId="0" fontId="30" fillId="0" borderId="0" xfId="154" applyFont="1" applyFill="1" applyAlignment="1">
      <alignment vertical="center"/>
    </xf>
    <xf numFmtId="0" fontId="35" fillId="0" borderId="0" xfId="154" applyFont="1" applyFill="1" applyAlignment="1">
      <alignment vertical="center"/>
    </xf>
    <xf numFmtId="0" fontId="30" fillId="33" borderId="0" xfId="154" applyFont="1" applyFill="1" applyAlignment="1">
      <alignment vertical="center"/>
    </xf>
    <xf numFmtId="0" fontId="29" fillId="33" borderId="0" xfId="154" applyFont="1" applyFill="1" applyAlignment="1">
      <alignment vertical="center"/>
    </xf>
    <xf numFmtId="0" fontId="42" fillId="0" borderId="0" xfId="153" applyFont="1" applyAlignment="1">
      <alignment horizontal="left" indent="1"/>
    </xf>
    <xf numFmtId="165" fontId="45" fillId="0" borderId="0" xfId="0" applyNumberFormat="1" applyFont="1"/>
    <xf numFmtId="0" fontId="4" fillId="0" borderId="10" xfId="0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29" fillId="0" borderId="10" xfId="0" applyNumberFormat="1" applyFont="1" applyBorder="1" applyAlignment="1">
      <alignment horizontal="right"/>
    </xf>
    <xf numFmtId="0" fontId="29" fillId="0" borderId="10" xfId="0" applyFont="1" applyBorder="1" applyAlignment="1">
      <alignment horizontal="right"/>
    </xf>
  </cellXfs>
  <cellStyles count="218">
    <cellStyle name="20% - Accent1" xfId="130" builtinId="30" customBuiltin="1"/>
    <cellStyle name="20% - Accent2" xfId="134" builtinId="34" customBuiltin="1"/>
    <cellStyle name="20% - Accent3" xfId="138" builtinId="38" customBuiltin="1"/>
    <cellStyle name="20% - Accent4" xfId="142" builtinId="42" customBuiltin="1"/>
    <cellStyle name="20% - Accent5" xfId="146" builtinId="46" customBuiltin="1"/>
    <cellStyle name="20% - Accent6" xfId="150" builtinId="50" customBuiltin="1"/>
    <cellStyle name="40% - Accent1" xfId="131" builtinId="31" customBuiltin="1"/>
    <cellStyle name="40% - Accent2" xfId="135" builtinId="35" customBuiltin="1"/>
    <cellStyle name="40% - Accent3" xfId="139" builtinId="39" customBuiltin="1"/>
    <cellStyle name="40% - Accent4" xfId="143" builtinId="43" customBuiltin="1"/>
    <cellStyle name="40% - Accent5" xfId="147" builtinId="47" customBuiltin="1"/>
    <cellStyle name="40% - Accent6" xfId="151" builtinId="51" customBuiltin="1"/>
    <cellStyle name="60% - Accent1" xfId="132" builtinId="32" customBuiltin="1"/>
    <cellStyle name="60% - Accent2" xfId="136" builtinId="36" customBuiltin="1"/>
    <cellStyle name="60% - Accent3" xfId="140" builtinId="40" customBuiltin="1"/>
    <cellStyle name="60% - Accent4" xfId="144" builtinId="44" customBuiltin="1"/>
    <cellStyle name="60% - Accent5" xfId="148" builtinId="48" customBuiltin="1"/>
    <cellStyle name="60% - Accent6" xfId="152" builtinId="52" customBuiltin="1"/>
    <cellStyle name="Accent1" xfId="129" builtinId="29" customBuiltin="1"/>
    <cellStyle name="Accent2" xfId="133" builtinId="33" customBuiltin="1"/>
    <cellStyle name="Accent3" xfId="137" builtinId="37" customBuiltin="1"/>
    <cellStyle name="Accent4" xfId="141" builtinId="41" customBuiltin="1"/>
    <cellStyle name="Accent5" xfId="145" builtinId="45" customBuiltin="1"/>
    <cellStyle name="Accent6" xfId="149" builtinId="49" customBuiltin="1"/>
    <cellStyle name="Bad" xfId="119" builtinId="27" customBuiltin="1"/>
    <cellStyle name="Calculation" xfId="123" builtinId="22" customBuiltin="1"/>
    <cellStyle name="Check Cell" xfId="125" builtinId="23" customBuiltin="1"/>
    <cellStyle name="Comma 2" xfId="166"/>
    <cellStyle name="Explanatory Text" xfId="127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 10" xfId="189"/>
    <cellStyle name="Followed Hyperlink 11" xfId="191"/>
    <cellStyle name="Followed Hyperlink 12" xfId="193"/>
    <cellStyle name="Followed Hyperlink 13" xfId="195"/>
    <cellStyle name="Followed Hyperlink 14" xfId="197"/>
    <cellStyle name="Followed Hyperlink 15" xfId="199"/>
    <cellStyle name="Followed Hyperlink 16" xfId="201"/>
    <cellStyle name="Followed Hyperlink 17" xfId="203"/>
    <cellStyle name="Followed Hyperlink 18" xfId="205"/>
    <cellStyle name="Followed Hyperlink 19" xfId="207"/>
    <cellStyle name="Followed Hyperlink 2" xfId="173"/>
    <cellStyle name="Followed Hyperlink 20" xfId="209"/>
    <cellStyle name="Followed Hyperlink 21" xfId="211"/>
    <cellStyle name="Followed Hyperlink 22" xfId="213"/>
    <cellStyle name="Followed Hyperlink 23" xfId="215"/>
    <cellStyle name="Followed Hyperlink 24" xfId="217"/>
    <cellStyle name="Followed Hyperlink 3" xfId="175"/>
    <cellStyle name="Followed Hyperlink 4" xfId="177"/>
    <cellStyle name="Followed Hyperlink 5" xfId="179"/>
    <cellStyle name="Followed Hyperlink 6" xfId="181"/>
    <cellStyle name="Followed Hyperlink 7" xfId="183"/>
    <cellStyle name="Followed Hyperlink 8" xfId="185"/>
    <cellStyle name="Followed Hyperlink 9" xfId="187"/>
    <cellStyle name="Good" xfId="118" builtinId="26" customBuiltin="1"/>
    <cellStyle name="Heading 1" xfId="114" builtinId="16" customBuiltin="1"/>
    <cellStyle name="Heading 2" xfId="115" builtinId="17" customBuiltin="1"/>
    <cellStyle name="Heading 3" xfId="116" builtinId="18" customBuiltin="1"/>
    <cellStyle name="Heading 4" xfId="117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 10" xfId="188"/>
    <cellStyle name="Hyperlink 11" xfId="190"/>
    <cellStyle name="Hyperlink 12" xfId="192"/>
    <cellStyle name="Hyperlink 13" xfId="194"/>
    <cellStyle name="Hyperlink 14" xfId="196"/>
    <cellStyle name="Hyperlink 15" xfId="198"/>
    <cellStyle name="Hyperlink 16" xfId="200"/>
    <cellStyle name="Hyperlink 17" xfId="202"/>
    <cellStyle name="Hyperlink 18" xfId="204"/>
    <cellStyle name="Hyperlink 19" xfId="206"/>
    <cellStyle name="Hyperlink 2" xfId="172"/>
    <cellStyle name="Hyperlink 20" xfId="208"/>
    <cellStyle name="Hyperlink 21" xfId="210"/>
    <cellStyle name="Hyperlink 22" xfId="212"/>
    <cellStyle name="Hyperlink 23" xfId="214"/>
    <cellStyle name="Hyperlink 24" xfId="216"/>
    <cellStyle name="Hyperlink 3" xfId="174"/>
    <cellStyle name="Hyperlink 4" xfId="176"/>
    <cellStyle name="Hyperlink 5" xfId="178"/>
    <cellStyle name="Hyperlink 6" xfId="180"/>
    <cellStyle name="Hyperlink 7" xfId="182"/>
    <cellStyle name="Hyperlink 8" xfId="184"/>
    <cellStyle name="Hyperlink 9" xfId="186"/>
    <cellStyle name="Input" xfId="121" builtinId="20" customBuiltin="1"/>
    <cellStyle name="Linked Cell" xfId="124" builtinId="24" customBuiltin="1"/>
    <cellStyle name="Neutral" xfId="120" builtinId="28" customBuiltin="1"/>
    <cellStyle name="Normal" xfId="0" builtinId="0"/>
    <cellStyle name="Normal 2" xfId="154"/>
    <cellStyle name="Normal 2 2" xfId="171"/>
    <cellStyle name="Normal 3" xfId="167"/>
    <cellStyle name="Normal 4" xfId="170"/>
    <cellStyle name="Normal 5" xfId="153"/>
    <cellStyle name="Normal_Workbook1 2" xfId="155"/>
    <cellStyle name="Note 2" xfId="169"/>
    <cellStyle name="Output" xfId="122" builtinId="21" customBuiltin="1"/>
    <cellStyle name="Percent 2" xfId="168"/>
    <cellStyle name="Title" xfId="113" builtinId="15" customBuiltin="1"/>
    <cellStyle name="Total" xfId="128" builtinId="25" customBuiltin="1"/>
    <cellStyle name="Warning Text" xfId="126" builtinId="11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6B6"/>
      <color rgb="FF2699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0"/>
  <sheetViews>
    <sheetView workbookViewId="0"/>
  </sheetViews>
  <sheetFormatPr defaultRowHeight="15.75" x14ac:dyDescent="0.25"/>
  <cols>
    <col min="1" max="1" width="9.140625" style="24"/>
  </cols>
  <sheetData>
    <row r="1" spans="1:1" x14ac:dyDescent="0.25">
      <c r="A1" s="74" t="s">
        <v>65</v>
      </c>
    </row>
    <row r="2" spans="1:1" x14ac:dyDescent="0.25">
      <c r="A2" s="74"/>
    </row>
    <row r="3" spans="1:1" x14ac:dyDescent="0.25">
      <c r="A3" s="76" t="s">
        <v>82</v>
      </c>
    </row>
    <row r="4" spans="1:1" x14ac:dyDescent="0.25">
      <c r="A4" s="77" t="s">
        <v>66</v>
      </c>
    </row>
    <row r="5" spans="1:1" x14ac:dyDescent="0.25">
      <c r="A5" s="77" t="s">
        <v>67</v>
      </c>
    </row>
    <row r="6" spans="1:1" x14ac:dyDescent="0.25">
      <c r="A6" s="77" t="s">
        <v>91</v>
      </c>
    </row>
    <row r="7" spans="1:1" x14ac:dyDescent="0.25">
      <c r="A7" s="77" t="s">
        <v>68</v>
      </c>
    </row>
    <row r="8" spans="1:1" x14ac:dyDescent="0.25">
      <c r="A8" s="77" t="s">
        <v>69</v>
      </c>
    </row>
    <row r="9" spans="1:1" x14ac:dyDescent="0.25">
      <c r="A9" s="77" t="s">
        <v>81</v>
      </c>
    </row>
    <row r="10" spans="1:1" x14ac:dyDescent="0.25">
      <c r="A10" s="75" t="s">
        <v>84</v>
      </c>
    </row>
    <row r="11" spans="1:1" x14ac:dyDescent="0.25">
      <c r="A11" s="75" t="s">
        <v>83</v>
      </c>
    </row>
    <row r="12" spans="1:1" x14ac:dyDescent="0.25">
      <c r="A12" s="77" t="s">
        <v>85</v>
      </c>
    </row>
    <row r="13" spans="1:1" x14ac:dyDescent="0.25">
      <c r="A13" s="22"/>
    </row>
    <row r="14" spans="1:1" x14ac:dyDescent="0.25">
      <c r="A14" s="23"/>
    </row>
    <row r="15" spans="1:1" x14ac:dyDescent="0.25">
      <c r="A15" s="22"/>
    </row>
    <row r="16" spans="1:1" x14ac:dyDescent="0.25">
      <c r="A16" s="23"/>
    </row>
    <row r="17" spans="1:1" x14ac:dyDescent="0.25">
      <c r="A17" s="22"/>
    </row>
    <row r="18" spans="1:1" x14ac:dyDescent="0.25">
      <c r="A18" s="22"/>
    </row>
    <row r="19" spans="1:1" x14ac:dyDescent="0.25">
      <c r="A19" s="22"/>
    </row>
    <row r="20" spans="1:1" ht="12" x14ac:dyDescent="0.2">
      <c r="A20" s="9"/>
    </row>
  </sheetData>
  <pageMargins left="0.7" right="0.7" top="0.75" bottom="0.75" header="0.3" footer="0.3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tabSelected="1" zoomScaleNormal="100" workbookViewId="0"/>
  </sheetViews>
  <sheetFormatPr defaultRowHeight="12" x14ac:dyDescent="0.2"/>
  <cols>
    <col min="1" max="1" width="27.28515625" customWidth="1"/>
    <col min="2" max="2" width="13.7109375" customWidth="1"/>
    <col min="3" max="3" width="7.140625" style="13" bestFit="1" customWidth="1"/>
    <col min="4" max="4" width="2.5703125" style="13" customWidth="1"/>
    <col min="5" max="5" width="9.42578125" customWidth="1"/>
    <col min="6" max="6" width="6.5703125" customWidth="1"/>
    <col min="7" max="7" width="2.5703125" style="13" customWidth="1"/>
    <col min="8" max="8" width="9.42578125" customWidth="1"/>
    <col min="9" max="9" width="6.5703125" customWidth="1"/>
    <col min="10" max="10" width="2.5703125" style="13" customWidth="1"/>
    <col min="11" max="11" width="13" customWidth="1"/>
    <col min="12" max="12" width="6.5703125" customWidth="1"/>
    <col min="13" max="13" width="2.5703125" style="13" customWidth="1"/>
    <col min="14" max="14" width="11.140625" customWidth="1"/>
    <col min="15" max="15" width="6.5703125" customWidth="1"/>
    <col min="16" max="16" width="2.42578125" style="13" customWidth="1"/>
    <col min="17" max="17" width="11.140625" customWidth="1"/>
    <col min="18" max="18" width="6.5703125" customWidth="1"/>
    <col min="20" max="20" width="9.140625" style="78"/>
  </cols>
  <sheetData>
    <row r="1" spans="1:23" ht="21" x14ac:dyDescent="0.35">
      <c r="A1" s="49" t="s">
        <v>70</v>
      </c>
      <c r="B1" s="6"/>
      <c r="C1" s="17"/>
      <c r="D1" s="17"/>
      <c r="E1" s="2"/>
      <c r="F1" s="2"/>
      <c r="G1" s="14"/>
      <c r="H1" s="2"/>
      <c r="I1" s="2"/>
      <c r="J1" s="14"/>
      <c r="K1" s="2"/>
      <c r="L1" s="2"/>
      <c r="M1" s="14"/>
      <c r="N1" s="2"/>
      <c r="O1" s="2"/>
      <c r="Q1" s="2"/>
      <c r="R1" s="2"/>
    </row>
    <row r="2" spans="1:23" ht="21" x14ac:dyDescent="0.35">
      <c r="A2" s="49" t="s">
        <v>80</v>
      </c>
      <c r="B2" s="1"/>
      <c r="C2" s="18"/>
      <c r="D2" s="18"/>
      <c r="E2" s="2"/>
      <c r="F2" s="2"/>
      <c r="G2" s="14"/>
      <c r="H2" s="2"/>
      <c r="I2" s="2"/>
      <c r="J2" s="14"/>
      <c r="K2" s="2"/>
      <c r="L2" s="2"/>
      <c r="M2" s="14"/>
      <c r="N2" s="2"/>
      <c r="O2" s="2"/>
      <c r="Q2" s="2"/>
      <c r="R2" s="2"/>
    </row>
    <row r="3" spans="1:23" ht="12.75" x14ac:dyDescent="0.2">
      <c r="E3" s="2"/>
      <c r="F3" s="2"/>
      <c r="G3" s="14"/>
      <c r="H3" s="2"/>
      <c r="I3" s="2"/>
      <c r="J3" s="14"/>
      <c r="K3" s="2"/>
      <c r="L3" s="2"/>
      <c r="M3" s="14"/>
      <c r="N3" s="2"/>
      <c r="O3" s="2"/>
      <c r="Q3" s="2"/>
      <c r="R3" s="2"/>
    </row>
    <row r="4" spans="1:23" ht="16.5" thickBot="1" x14ac:dyDescent="0.3">
      <c r="A4" s="3"/>
      <c r="B4" s="2"/>
      <c r="C4" s="14"/>
      <c r="D4" s="14"/>
      <c r="E4" s="2"/>
      <c r="F4" s="2"/>
      <c r="G4" s="14"/>
      <c r="H4" s="2"/>
      <c r="I4" s="2"/>
      <c r="J4" s="14"/>
      <c r="K4" s="2"/>
      <c r="L4" s="2"/>
      <c r="M4" s="14"/>
      <c r="N4" s="2"/>
      <c r="O4" s="2"/>
      <c r="Q4" s="2"/>
      <c r="R4" s="2"/>
    </row>
    <row r="5" spans="1:23" s="53" customFormat="1" ht="12.75" x14ac:dyDescent="0.2">
      <c r="A5" s="69"/>
      <c r="B5" s="86" t="s">
        <v>0</v>
      </c>
      <c r="C5" s="86"/>
      <c r="D5" s="15"/>
      <c r="E5" s="86" t="s">
        <v>73</v>
      </c>
      <c r="F5" s="86"/>
      <c r="G5" s="15"/>
      <c r="H5" s="86" t="s">
        <v>36</v>
      </c>
      <c r="I5" s="86"/>
      <c r="J5" s="15"/>
      <c r="K5" s="87" t="s">
        <v>37</v>
      </c>
      <c r="L5" s="87"/>
      <c r="M5" s="21"/>
      <c r="N5" s="87" t="s">
        <v>38</v>
      </c>
      <c r="O5" s="87"/>
      <c r="P5" s="68"/>
      <c r="Q5" s="87" t="s">
        <v>39</v>
      </c>
      <c r="R5" s="87"/>
      <c r="T5" s="79"/>
    </row>
    <row r="6" spans="1:23" s="53" customFormat="1" ht="13.5" thickBot="1" x14ac:dyDescent="0.25">
      <c r="A6" s="70"/>
      <c r="B6" s="71" t="s">
        <v>63</v>
      </c>
      <c r="C6" s="71" t="s">
        <v>64</v>
      </c>
      <c r="D6" s="15"/>
      <c r="E6" s="71" t="s">
        <v>63</v>
      </c>
      <c r="F6" s="71" t="s">
        <v>64</v>
      </c>
      <c r="G6" s="15"/>
      <c r="H6" s="71" t="s">
        <v>63</v>
      </c>
      <c r="I6" s="71" t="s">
        <v>64</v>
      </c>
      <c r="J6" s="15"/>
      <c r="K6" s="71" t="s">
        <v>63</v>
      </c>
      <c r="L6" s="71" t="s">
        <v>64</v>
      </c>
      <c r="M6" s="15"/>
      <c r="N6" s="71" t="s">
        <v>63</v>
      </c>
      <c r="O6" s="71" t="s">
        <v>64</v>
      </c>
      <c r="P6" s="68"/>
      <c r="Q6" s="71" t="s">
        <v>63</v>
      </c>
      <c r="R6" s="71" t="s">
        <v>64</v>
      </c>
      <c r="T6" s="79"/>
    </row>
    <row r="7" spans="1:23" s="53" customFormat="1" ht="12.75" x14ac:dyDescent="0.2">
      <c r="A7" s="4"/>
      <c r="B7" s="54"/>
      <c r="C7" s="55"/>
      <c r="D7" s="55"/>
      <c r="E7" s="56"/>
      <c r="F7" s="56"/>
      <c r="G7" s="57"/>
      <c r="H7" s="54"/>
      <c r="I7" s="54"/>
      <c r="J7" s="55"/>
      <c r="K7" s="54"/>
      <c r="L7" s="54"/>
      <c r="M7" s="55"/>
      <c r="N7" s="54"/>
      <c r="O7" s="54"/>
      <c r="P7" s="68"/>
      <c r="Q7" s="54"/>
      <c r="R7" s="54"/>
      <c r="T7" s="79"/>
    </row>
    <row r="8" spans="1:23" s="53" customFormat="1" ht="12.75" x14ac:dyDescent="0.2">
      <c r="A8" s="42" t="s">
        <v>1</v>
      </c>
      <c r="B8" s="8">
        <v>35045.606481906936</v>
      </c>
      <c r="C8" s="10">
        <f>100*B8/$B8</f>
        <v>100</v>
      </c>
      <c r="D8" s="19"/>
      <c r="E8" s="8">
        <v>2871.6847057747304</v>
      </c>
      <c r="F8" s="10">
        <f>100*E8/$B8</f>
        <v>8.1941361387405323</v>
      </c>
      <c r="G8" s="19"/>
      <c r="H8" s="8">
        <v>6856.5950786541234</v>
      </c>
      <c r="I8" s="10">
        <f>100*H8/$B8</f>
        <v>19.564777919292084</v>
      </c>
      <c r="J8" s="19"/>
      <c r="K8" s="8">
        <v>7891.6772491001593</v>
      </c>
      <c r="L8" s="10">
        <f>100*K8/$B8</f>
        <v>22.518306975724364</v>
      </c>
      <c r="M8" s="19"/>
      <c r="N8" s="8">
        <v>10093.695888964534</v>
      </c>
      <c r="O8" s="10">
        <f>100*N8/$B8</f>
        <v>28.801601405230713</v>
      </c>
      <c r="P8" s="68"/>
      <c r="Q8" s="8">
        <v>7331.9535594133104</v>
      </c>
      <c r="R8" s="10">
        <f>100*Q8/$B8</f>
        <v>20.921177561012083</v>
      </c>
      <c r="T8" s="79"/>
      <c r="V8" s="85"/>
      <c r="W8" s="85"/>
    </row>
    <row r="9" spans="1:23" s="53" customFormat="1" ht="12.75" x14ac:dyDescent="0.2">
      <c r="A9" s="58"/>
      <c r="B9" s="7"/>
      <c r="C9" s="7"/>
      <c r="D9" s="16"/>
      <c r="E9" s="7"/>
      <c r="F9" s="7"/>
      <c r="G9" s="16"/>
      <c r="H9" s="7"/>
      <c r="I9" s="7"/>
      <c r="J9" s="16"/>
      <c r="K9" s="7"/>
      <c r="L9" s="7"/>
      <c r="M9" s="16"/>
      <c r="N9" s="7"/>
      <c r="O9" s="7"/>
      <c r="P9" s="68"/>
      <c r="Q9" s="7"/>
      <c r="R9" s="7"/>
      <c r="T9" s="79"/>
    </row>
    <row r="10" spans="1:23" s="53" customFormat="1" ht="12.75" x14ac:dyDescent="0.2">
      <c r="A10" s="83" t="s">
        <v>47</v>
      </c>
      <c r="B10" s="82"/>
      <c r="C10" s="82"/>
      <c r="D10" s="80"/>
      <c r="E10" s="82"/>
      <c r="F10" s="82"/>
      <c r="G10" s="80"/>
      <c r="H10" s="82"/>
      <c r="I10" s="82"/>
      <c r="J10" s="80"/>
      <c r="K10" s="82"/>
      <c r="L10" s="82"/>
      <c r="M10" s="80"/>
      <c r="N10" s="82"/>
      <c r="O10" s="82"/>
      <c r="P10" s="80"/>
      <c r="Q10" s="82"/>
      <c r="R10" s="82"/>
      <c r="T10" s="79"/>
    </row>
    <row r="11" spans="1:23" s="53" customFormat="1" ht="12.75" x14ac:dyDescent="0.2">
      <c r="A11" s="59" t="s">
        <v>33</v>
      </c>
      <c r="B11" s="7">
        <v>17899.301175909168</v>
      </c>
      <c r="C11" s="11">
        <f t="shared" ref="C11" si="0">100*B11/$B11</f>
        <v>100</v>
      </c>
      <c r="D11" s="20"/>
      <c r="E11" s="7">
        <v>1625.0509495568149</v>
      </c>
      <c r="F11" s="11">
        <f t="shared" ref="F11:I24" si="1">100*E11/$B11</f>
        <v>9.0788513673594444</v>
      </c>
      <c r="G11" s="20"/>
      <c r="H11" s="7">
        <v>3661.9727418069911</v>
      </c>
      <c r="I11" s="11">
        <f t="shared" si="1"/>
        <v>20.4587469969815</v>
      </c>
      <c r="J11" s="20"/>
      <c r="K11" s="7">
        <v>3976.2861237980319</v>
      </c>
      <c r="L11" s="11">
        <f t="shared" ref="L11" si="2">100*K11/$B11</f>
        <v>22.214756233890022</v>
      </c>
      <c r="M11" s="20"/>
      <c r="N11" s="7">
        <v>5561.8514392070765</v>
      </c>
      <c r="O11" s="11">
        <f t="shared" ref="O11" si="3">100*N11/$B11</f>
        <v>31.07300885407092</v>
      </c>
      <c r="P11" s="68"/>
      <c r="Q11" s="7">
        <v>3074.1399215402625</v>
      </c>
      <c r="R11" s="11">
        <f t="shared" ref="R11:R12" si="4">100*Q11/$B11</f>
        <v>17.17463654769816</v>
      </c>
      <c r="T11" s="79"/>
    </row>
    <row r="12" spans="1:23" s="53" customFormat="1" ht="12.75" x14ac:dyDescent="0.2">
      <c r="A12" s="59" t="s">
        <v>34</v>
      </c>
      <c r="B12" s="7">
        <v>17000.030263284167</v>
      </c>
      <c r="C12" s="11">
        <f t="shared" ref="C12:C13" si="5">100*B12/$B12</f>
        <v>100</v>
      </c>
      <c r="D12" s="20"/>
      <c r="E12" s="7">
        <v>1234.4611560356147</v>
      </c>
      <c r="F12" s="11">
        <f t="shared" si="1"/>
        <v>7.2615232850599298</v>
      </c>
      <c r="G12" s="20"/>
      <c r="H12" s="7">
        <v>3177.1269746862263</v>
      </c>
      <c r="I12" s="11">
        <f t="shared" si="1"/>
        <v>18.688948934097073</v>
      </c>
      <c r="J12" s="20"/>
      <c r="K12" s="7">
        <v>3874.4979882279249</v>
      </c>
      <c r="L12" s="11">
        <f t="shared" ref="L12" si="6">100*K12/$B12</f>
        <v>22.791124064031084</v>
      </c>
      <c r="M12" s="20"/>
      <c r="N12" s="7">
        <v>4483.9530244408052</v>
      </c>
      <c r="O12" s="11">
        <f t="shared" ref="O12" si="7">100*N12/$B12</f>
        <v>26.376147306778787</v>
      </c>
      <c r="P12" s="68"/>
      <c r="Q12" s="7">
        <v>4229.9911198936807</v>
      </c>
      <c r="R12" s="11">
        <f t="shared" si="4"/>
        <v>24.882256410033623</v>
      </c>
      <c r="T12" s="79"/>
    </row>
    <row r="13" spans="1:23" s="53" customFormat="1" ht="12.75" x14ac:dyDescent="0.2">
      <c r="A13" s="59" t="s">
        <v>35</v>
      </c>
      <c r="B13" s="7">
        <v>146.2750427134865</v>
      </c>
      <c r="C13" s="11">
        <f t="shared" si="5"/>
        <v>100</v>
      </c>
      <c r="D13" s="20"/>
      <c r="E13" s="7" t="s">
        <v>90</v>
      </c>
      <c r="F13" s="11" t="s">
        <v>90</v>
      </c>
      <c r="G13" s="16"/>
      <c r="H13" s="7" t="s">
        <v>90</v>
      </c>
      <c r="I13" s="11" t="s">
        <v>90</v>
      </c>
      <c r="J13" s="16"/>
      <c r="K13" s="7" t="s">
        <v>90</v>
      </c>
      <c r="L13" s="11" t="s">
        <v>90</v>
      </c>
      <c r="M13" s="16"/>
      <c r="N13" s="7" t="s">
        <v>90</v>
      </c>
      <c r="O13" s="11" t="s">
        <v>90</v>
      </c>
      <c r="P13" s="68"/>
      <c r="Q13" s="7" t="s">
        <v>90</v>
      </c>
      <c r="R13" s="11" t="s">
        <v>90</v>
      </c>
      <c r="T13" s="79"/>
    </row>
    <row r="14" spans="1:23" s="53" customFormat="1" ht="12.75" x14ac:dyDescent="0.2">
      <c r="A14" s="60"/>
      <c r="B14" s="7"/>
      <c r="C14" s="7"/>
      <c r="D14" s="16"/>
      <c r="E14" s="7"/>
      <c r="F14" s="7"/>
      <c r="G14" s="16"/>
      <c r="H14" s="7"/>
      <c r="I14" s="7"/>
      <c r="J14" s="16"/>
      <c r="K14" s="7"/>
      <c r="L14" s="7"/>
      <c r="M14" s="16"/>
      <c r="N14" s="7"/>
      <c r="O14" s="7"/>
      <c r="P14" s="68"/>
      <c r="Q14" s="7"/>
      <c r="R14" s="7"/>
      <c r="T14" s="79"/>
    </row>
    <row r="15" spans="1:23" s="53" customFormat="1" ht="12.75" x14ac:dyDescent="0.2">
      <c r="A15" s="59" t="s">
        <v>52</v>
      </c>
      <c r="B15" s="7">
        <v>16736.861876445408</v>
      </c>
      <c r="C15" s="11">
        <f t="shared" ref="C15" si="8">100*B15/$B15</f>
        <v>100</v>
      </c>
      <c r="D15" s="20"/>
      <c r="E15" s="7">
        <v>2385.9151497994535</v>
      </c>
      <c r="F15" s="11">
        <f t="shared" si="1"/>
        <v>14.255451036237963</v>
      </c>
      <c r="G15" s="20"/>
      <c r="H15" s="7">
        <v>5314.4630449778124</v>
      </c>
      <c r="I15" s="11">
        <f t="shared" si="1"/>
        <v>31.753043576568629</v>
      </c>
      <c r="J15" s="20"/>
      <c r="K15" s="7">
        <v>3514.6095109759308</v>
      </c>
      <c r="L15" s="11">
        <f t="shared" ref="L15" si="9">100*K15/$B15</f>
        <v>20.999214410212765</v>
      </c>
      <c r="M15" s="20"/>
      <c r="N15" s="7">
        <v>4399.7561568221499</v>
      </c>
      <c r="O15" s="11">
        <f t="shared" ref="O15" si="10">100*N15/$B15</f>
        <v>26.287820197728575</v>
      </c>
      <c r="P15" s="68"/>
      <c r="Q15" s="7">
        <v>1122.1180138700427</v>
      </c>
      <c r="R15" s="11">
        <f t="shared" ref="R15:R16" si="11">100*Q15/$B15</f>
        <v>6.7044707792519542</v>
      </c>
      <c r="T15" s="79"/>
    </row>
    <row r="16" spans="1:23" s="53" customFormat="1" ht="12.75" x14ac:dyDescent="0.2">
      <c r="A16" s="59" t="s">
        <v>53</v>
      </c>
      <c r="B16" s="7">
        <v>18308.744605461405</v>
      </c>
      <c r="C16" s="11">
        <f t="shared" ref="C16" si="12">100*B16/$B16</f>
        <v>100</v>
      </c>
      <c r="D16" s="20"/>
      <c r="E16" s="7">
        <v>485.76955597528087</v>
      </c>
      <c r="F16" s="11">
        <f t="shared" si="1"/>
        <v>2.6532106184406459</v>
      </c>
      <c r="G16" s="20"/>
      <c r="H16" s="7">
        <v>1542.1320336763358</v>
      </c>
      <c r="I16" s="11">
        <f t="shared" si="1"/>
        <v>8.4229261312450969</v>
      </c>
      <c r="J16" s="20"/>
      <c r="K16" s="7">
        <v>4377.0677381242476</v>
      </c>
      <c r="L16" s="11">
        <f t="shared" ref="L16" si="13">100*K16/$B16</f>
        <v>23.906979055344902</v>
      </c>
      <c r="M16" s="20"/>
      <c r="N16" s="7">
        <v>5693.9397321423667</v>
      </c>
      <c r="O16" s="11">
        <f t="shared" ref="O16" si="14">100*N16/$B16</f>
        <v>31.099563923371861</v>
      </c>
      <c r="P16" s="68"/>
      <c r="Q16" s="7">
        <v>6209.8355455432647</v>
      </c>
      <c r="R16" s="11">
        <f t="shared" si="11"/>
        <v>33.917320271597994</v>
      </c>
      <c r="T16" s="79"/>
    </row>
    <row r="17" spans="1:27" s="53" customFormat="1" ht="12.75" x14ac:dyDescent="0.2">
      <c r="A17" s="60"/>
      <c r="B17" s="7"/>
      <c r="C17" s="11"/>
      <c r="D17" s="20"/>
      <c r="E17" s="7"/>
      <c r="F17" s="11"/>
      <c r="G17" s="20"/>
      <c r="H17" s="7"/>
      <c r="I17" s="11"/>
      <c r="J17" s="20"/>
      <c r="K17" s="7"/>
      <c r="L17" s="11"/>
      <c r="M17" s="20"/>
      <c r="N17" s="7"/>
      <c r="O17" s="11"/>
      <c r="P17" s="68"/>
      <c r="Q17" s="7"/>
      <c r="R17" s="11"/>
      <c r="T17" s="79"/>
    </row>
    <row r="18" spans="1:27" s="53" customFormat="1" ht="12.75" x14ac:dyDescent="0.2">
      <c r="A18" s="59" t="s">
        <v>54</v>
      </c>
      <c r="B18" s="7">
        <v>2776.3351119103895</v>
      </c>
      <c r="C18" s="11">
        <f t="shared" ref="C18" si="15">100*B18/$B18</f>
        <v>100</v>
      </c>
      <c r="D18" s="20"/>
      <c r="E18" s="7">
        <v>140.39403260719308</v>
      </c>
      <c r="F18" s="11">
        <f t="shared" si="1"/>
        <v>5.0568114780131239</v>
      </c>
      <c r="G18" s="20"/>
      <c r="H18" s="7">
        <v>2007.7700616948894</v>
      </c>
      <c r="I18" s="11">
        <f t="shared" si="1"/>
        <v>72.317280903217323</v>
      </c>
      <c r="J18" s="20"/>
      <c r="K18" s="7">
        <v>563.30412426418945</v>
      </c>
      <c r="L18" s="11">
        <f t="shared" ref="L18" si="16">100*K18/$B18</f>
        <v>20.289486015129537</v>
      </c>
      <c r="M18" s="20"/>
      <c r="N18" s="7">
        <v>51.19489293410998</v>
      </c>
      <c r="O18" s="11">
        <f t="shared" ref="O18" si="17">100*N18/$B18</f>
        <v>1.8439738313464218</v>
      </c>
      <c r="P18" s="68"/>
      <c r="Q18" s="7" t="s">
        <v>90</v>
      </c>
      <c r="R18" s="11" t="s">
        <v>90</v>
      </c>
      <c r="T18" s="79"/>
    </row>
    <row r="19" spans="1:27" s="53" customFormat="1" ht="12.75" x14ac:dyDescent="0.2">
      <c r="A19" s="59" t="s">
        <v>55</v>
      </c>
      <c r="B19" s="7">
        <v>3189.6488801649693</v>
      </c>
      <c r="C19" s="11">
        <f t="shared" ref="C19" si="18">100*B19/$B19</f>
        <v>100.00000000000001</v>
      </c>
      <c r="D19" s="20"/>
      <c r="E19" s="7">
        <v>145.74998681415369</v>
      </c>
      <c r="F19" s="11">
        <f t="shared" si="1"/>
        <v>4.569468060278016</v>
      </c>
      <c r="G19" s="20"/>
      <c r="H19" s="7">
        <v>683.48231359209478</v>
      </c>
      <c r="I19" s="11">
        <f t="shared" si="1"/>
        <v>21.428136427252923</v>
      </c>
      <c r="J19" s="20"/>
      <c r="K19" s="7">
        <v>1481.888150211862</v>
      </c>
      <c r="L19" s="11">
        <f t="shared" ref="L19" si="19">100*K19/$B19</f>
        <v>46.459287711167079</v>
      </c>
      <c r="M19" s="20"/>
      <c r="N19" s="7">
        <v>568.35863667734611</v>
      </c>
      <c r="O19" s="11">
        <f t="shared" ref="O19" si="20">100*N19/$B19</f>
        <v>17.81884646337469</v>
      </c>
      <c r="P19" s="68"/>
      <c r="Q19" s="7">
        <v>310.16979286950857</v>
      </c>
      <c r="R19" s="11">
        <f t="shared" ref="R19:R24" si="21">100*Q19/$B19</f>
        <v>9.724261337927155</v>
      </c>
      <c r="T19" s="79"/>
    </row>
    <row r="20" spans="1:27" s="53" customFormat="1" ht="12.75" x14ac:dyDescent="0.2">
      <c r="A20" s="59" t="s">
        <v>56</v>
      </c>
      <c r="B20" s="7">
        <v>3752.8399999999178</v>
      </c>
      <c r="C20" s="11">
        <f t="shared" ref="C20" si="22">100*B20/$B20</f>
        <v>100</v>
      </c>
      <c r="D20" s="20"/>
      <c r="E20" s="7">
        <v>128.5859640994924</v>
      </c>
      <c r="F20" s="11">
        <f t="shared" si="1"/>
        <v>3.4263641428756677</v>
      </c>
      <c r="G20" s="20"/>
      <c r="H20" s="7">
        <v>712.02900192172058</v>
      </c>
      <c r="I20" s="11">
        <f t="shared" si="1"/>
        <v>18.973071112057433</v>
      </c>
      <c r="J20" s="20"/>
      <c r="K20" s="7">
        <v>1169.2611911140573</v>
      </c>
      <c r="L20" s="11">
        <f t="shared" ref="L20" si="23">100*K20/$B20</f>
        <v>31.156702420409154</v>
      </c>
      <c r="M20" s="20"/>
      <c r="N20" s="7">
        <v>1029.3999157418089</v>
      </c>
      <c r="O20" s="11">
        <f t="shared" ref="O20" si="24">100*N20/$B20</f>
        <v>27.429890849112443</v>
      </c>
      <c r="P20" s="68"/>
      <c r="Q20" s="7">
        <v>713.56392712283684</v>
      </c>
      <c r="R20" s="11">
        <f t="shared" si="21"/>
        <v>19.013971475545254</v>
      </c>
      <c r="T20" s="79"/>
    </row>
    <row r="21" spans="1:27" s="53" customFormat="1" ht="12.75" x14ac:dyDescent="0.2">
      <c r="A21" s="59" t="s">
        <v>57</v>
      </c>
      <c r="B21" s="7">
        <v>13082.143879621493</v>
      </c>
      <c r="C21" s="11">
        <f t="shared" ref="C21" si="25">100*B21/$B21</f>
        <v>100.00000000000001</v>
      </c>
      <c r="D21" s="20"/>
      <c r="E21" s="7">
        <v>597.80784672508059</v>
      </c>
      <c r="F21" s="11">
        <f t="shared" si="1"/>
        <v>4.5696473928581884</v>
      </c>
      <c r="G21" s="20"/>
      <c r="H21" s="7">
        <v>1787.5012331650485</v>
      </c>
      <c r="I21" s="11">
        <f t="shared" si="1"/>
        <v>13.663672022056726</v>
      </c>
      <c r="J21" s="20"/>
      <c r="K21" s="7">
        <v>2646.4865880102229</v>
      </c>
      <c r="L21" s="11">
        <f t="shared" ref="L21" si="26">100*K21/$B21</f>
        <v>20.229762127389122</v>
      </c>
      <c r="M21" s="20"/>
      <c r="N21" s="7">
        <v>4245.4214886155669</v>
      </c>
      <c r="O21" s="11">
        <f t="shared" ref="O21" si="27">100*N21/$B21</f>
        <v>32.452031774614603</v>
      </c>
      <c r="P21" s="68"/>
      <c r="Q21" s="7">
        <v>3804.9267231054332</v>
      </c>
      <c r="R21" s="11">
        <f t="shared" si="21"/>
        <v>29.084886683080274</v>
      </c>
      <c r="T21" s="79"/>
    </row>
    <row r="22" spans="1:27" s="53" customFormat="1" ht="12.75" x14ac:dyDescent="0.2">
      <c r="A22" s="59" t="s">
        <v>58</v>
      </c>
      <c r="B22" s="7">
        <v>6434.817841655019</v>
      </c>
      <c r="C22" s="11">
        <f t="shared" ref="C22" si="28">100*B22/$B22</f>
        <v>100</v>
      </c>
      <c r="D22" s="20"/>
      <c r="E22" s="7">
        <v>699.49203739094139</v>
      </c>
      <c r="F22" s="11">
        <f t="shared" si="1"/>
        <v>10.870424845018361</v>
      </c>
      <c r="G22" s="20"/>
      <c r="H22" s="7">
        <v>819.57963414273411</v>
      </c>
      <c r="I22" s="11">
        <f t="shared" si="1"/>
        <v>12.736640792491187</v>
      </c>
      <c r="J22" s="20"/>
      <c r="K22" s="7">
        <v>1171.1004177120503</v>
      </c>
      <c r="L22" s="11">
        <f t="shared" ref="L22" si="29">100*K22/$B22</f>
        <v>18.199433869457387</v>
      </c>
      <c r="M22" s="20"/>
      <c r="N22" s="7">
        <v>2325.2883474670657</v>
      </c>
      <c r="O22" s="11">
        <f t="shared" ref="O22" si="30">100*N22/$B22</f>
        <v>36.1360399732622</v>
      </c>
      <c r="P22" s="68"/>
      <c r="Q22" s="7">
        <v>1419.3574049422166</v>
      </c>
      <c r="R22" s="11">
        <f t="shared" si="21"/>
        <v>22.057460519770693</v>
      </c>
      <c r="T22" s="79"/>
    </row>
    <row r="23" spans="1:27" s="53" customFormat="1" ht="12.75" x14ac:dyDescent="0.2">
      <c r="A23" s="59" t="s">
        <v>59</v>
      </c>
      <c r="B23" s="7">
        <v>2376.2899999962528</v>
      </c>
      <c r="C23" s="11">
        <f t="shared" ref="C23" si="31">100*B23/$B23</f>
        <v>100</v>
      </c>
      <c r="D23" s="20"/>
      <c r="E23" s="7">
        <v>242.72080584917413</v>
      </c>
      <c r="F23" s="11">
        <f t="shared" si="1"/>
        <v>10.214275439847698</v>
      </c>
      <c r="G23" s="20"/>
      <c r="H23" s="7">
        <v>367.34117148510757</v>
      </c>
      <c r="I23" s="11">
        <f t="shared" si="1"/>
        <v>15.458600233375842</v>
      </c>
      <c r="J23" s="20"/>
      <c r="K23" s="7">
        <v>388.0518373166006</v>
      </c>
      <c r="L23" s="11">
        <f t="shared" ref="L23" si="32">100*K23/$B23</f>
        <v>16.330154876602286</v>
      </c>
      <c r="M23" s="20"/>
      <c r="N23" s="7">
        <v>856.37321880217644</v>
      </c>
      <c r="O23" s="11">
        <f t="shared" ref="O23" si="33">100*N23/$B23</f>
        <v>36.038245281658668</v>
      </c>
      <c r="P23" s="68"/>
      <c r="Q23" s="7">
        <v>521.80296654319454</v>
      </c>
      <c r="R23" s="11">
        <f t="shared" si="21"/>
        <v>21.958724168515516</v>
      </c>
      <c r="T23" s="79"/>
    </row>
    <row r="24" spans="1:27" s="53" customFormat="1" ht="12.75" x14ac:dyDescent="0.2">
      <c r="A24" s="59" t="s">
        <v>60</v>
      </c>
      <c r="B24" s="7">
        <v>3433.5307685590019</v>
      </c>
      <c r="C24" s="11">
        <f t="shared" ref="C24" si="34">100*B24/$B24</f>
        <v>100</v>
      </c>
      <c r="D24" s="20"/>
      <c r="E24" s="7">
        <v>916.93403228869261</v>
      </c>
      <c r="F24" s="11">
        <f t="shared" si="1"/>
        <v>26.705280776426974</v>
      </c>
      <c r="G24" s="20"/>
      <c r="H24" s="7">
        <v>478.89166265254369</v>
      </c>
      <c r="I24" s="11">
        <f t="shared" si="1"/>
        <v>13.947498797383046</v>
      </c>
      <c r="J24" s="20"/>
      <c r="K24" s="7">
        <v>471.58494047118717</v>
      </c>
      <c r="L24" s="11">
        <f t="shared" ref="L24" si="35">100*K24/$B24</f>
        <v>13.734693883902599</v>
      </c>
      <c r="M24" s="20"/>
      <c r="N24" s="7">
        <v>1017.6593887264327</v>
      </c>
      <c r="O24" s="11">
        <f t="shared" ref="O24" si="36">100*N24/$B24</f>
        <v>29.638860325504758</v>
      </c>
      <c r="P24" s="68"/>
      <c r="Q24" s="7">
        <v>548.46074442013696</v>
      </c>
      <c r="R24" s="11">
        <f t="shared" si="21"/>
        <v>15.973666216782359</v>
      </c>
      <c r="T24" s="79"/>
      <c r="V24" s="63"/>
      <c r="W24" s="63"/>
      <c r="X24" s="63"/>
      <c r="Y24" s="63"/>
      <c r="Z24" s="63"/>
      <c r="AA24" s="63"/>
    </row>
    <row r="25" spans="1:27" s="53" customFormat="1" ht="12.75" x14ac:dyDescent="0.2">
      <c r="A25" s="61"/>
      <c r="B25" s="7"/>
      <c r="C25" s="7"/>
      <c r="D25" s="16"/>
      <c r="E25" s="7"/>
      <c r="F25" s="7"/>
      <c r="G25" s="16"/>
      <c r="H25" s="7"/>
      <c r="I25" s="7"/>
      <c r="J25" s="16"/>
      <c r="K25" s="7"/>
      <c r="L25" s="7"/>
      <c r="M25" s="16"/>
      <c r="N25" s="7"/>
      <c r="O25" s="7"/>
      <c r="P25" s="68"/>
      <c r="Q25" s="7"/>
      <c r="R25" s="7"/>
      <c r="T25" s="79"/>
    </row>
    <row r="26" spans="1:27" s="53" customFormat="1" ht="12.75" x14ac:dyDescent="0.2">
      <c r="A26" s="83" t="s">
        <v>75</v>
      </c>
      <c r="B26" s="82"/>
      <c r="C26" s="82"/>
      <c r="D26" s="80"/>
      <c r="E26" s="82"/>
      <c r="F26" s="82"/>
      <c r="G26" s="80"/>
      <c r="H26" s="82"/>
      <c r="I26" s="82"/>
      <c r="J26" s="80"/>
      <c r="K26" s="82"/>
      <c r="L26" s="82"/>
      <c r="M26" s="80"/>
      <c r="N26" s="82"/>
      <c r="O26" s="82"/>
      <c r="P26" s="80"/>
      <c r="Q26" s="82"/>
      <c r="R26" s="82"/>
      <c r="T26" s="79"/>
    </row>
    <row r="27" spans="1:27" s="63" customFormat="1" ht="12.75" x14ac:dyDescent="0.2">
      <c r="A27" s="62" t="s">
        <v>77</v>
      </c>
      <c r="B27" s="7">
        <v>25784.667662012107</v>
      </c>
      <c r="C27" s="11">
        <f t="shared" ref="C27:C30" si="37">100*B27/$B27</f>
        <v>100</v>
      </c>
      <c r="D27" s="16"/>
      <c r="E27" s="7">
        <v>1156.230925073789</v>
      </c>
      <c r="F27" s="11">
        <f t="shared" ref="F27" si="38">100*E27/$B27</f>
        <v>4.4841800570392243</v>
      </c>
      <c r="G27" s="16"/>
      <c r="H27" s="7">
        <v>3843.0321567449414</v>
      </c>
      <c r="I27" s="11">
        <f t="shared" ref="I27" si="39">100*H27/$B27</f>
        <v>14.904330771758532</v>
      </c>
      <c r="J27" s="16"/>
      <c r="K27" s="7">
        <v>5899.585105156707</v>
      </c>
      <c r="L27" s="11">
        <f t="shared" ref="L27" si="40">100*K27/$B27</f>
        <v>22.880206107323286</v>
      </c>
      <c r="M27" s="16"/>
      <c r="N27" s="7">
        <v>8354.7171387118215</v>
      </c>
      <c r="O27" s="11">
        <f t="shared" ref="O27" si="41">100*N27/$B27</f>
        <v>32.401880250023986</v>
      </c>
      <c r="P27" s="68"/>
      <c r="Q27" s="7">
        <v>6531.1023363250542</v>
      </c>
      <c r="R27" s="11">
        <f t="shared" ref="R27" si="42">100*Q27/$B27</f>
        <v>25.329402813855772</v>
      </c>
      <c r="T27" s="79"/>
      <c r="V27" s="53"/>
      <c r="W27" s="53"/>
      <c r="X27" s="53"/>
      <c r="Y27" s="53"/>
      <c r="Z27" s="53"/>
      <c r="AA27" s="53"/>
    </row>
    <row r="28" spans="1:27" s="53" customFormat="1" ht="12.75" x14ac:dyDescent="0.2">
      <c r="A28" s="64" t="s">
        <v>71</v>
      </c>
      <c r="B28" s="7">
        <v>23034.370618675861</v>
      </c>
      <c r="C28" s="11">
        <f t="shared" si="37"/>
        <v>99.999999999999986</v>
      </c>
      <c r="D28" s="16"/>
      <c r="E28" s="7">
        <v>733.57225657953256</v>
      </c>
      <c r="F28" s="11">
        <f t="shared" ref="F28:F30" si="43">100*E28/$B28</f>
        <v>3.1846854803350482</v>
      </c>
      <c r="G28" s="16"/>
      <c r="H28" s="7">
        <v>2915.9059220669101</v>
      </c>
      <c r="I28" s="11">
        <f t="shared" ref="I28:I30" si="44">100*H28/$B28</f>
        <v>12.658934643096977</v>
      </c>
      <c r="J28" s="16"/>
      <c r="K28" s="7">
        <v>5295.1341323195784</v>
      </c>
      <c r="L28" s="11">
        <f t="shared" ref="L28:L30" si="45">100*K28/$B28</f>
        <v>22.987969673572834</v>
      </c>
      <c r="M28" s="16"/>
      <c r="N28" s="7">
        <v>7708.0382630252179</v>
      </c>
      <c r="O28" s="11">
        <f t="shared" ref="O28:O30" si="46">100*N28/$B28</f>
        <v>33.463203274048546</v>
      </c>
      <c r="P28" s="68"/>
      <c r="Q28" s="7">
        <v>6381.720044684831</v>
      </c>
      <c r="R28" s="11">
        <f t="shared" ref="R28:R30" si="47">100*Q28/$B28</f>
        <v>27.705206928947501</v>
      </c>
      <c r="T28" s="79"/>
    </row>
    <row r="29" spans="1:27" s="53" customFormat="1" ht="12.75" x14ac:dyDescent="0.2">
      <c r="A29" s="64" t="s">
        <v>72</v>
      </c>
      <c r="B29" s="7">
        <v>2750.2970433362475</v>
      </c>
      <c r="C29" s="11">
        <f t="shared" si="37"/>
        <v>100</v>
      </c>
      <c r="D29" s="16"/>
      <c r="E29" s="7">
        <v>422.65866849425635</v>
      </c>
      <c r="F29" s="11">
        <f t="shared" si="43"/>
        <v>15.367746168302981</v>
      </c>
      <c r="G29" s="16"/>
      <c r="H29" s="7">
        <v>927.12623467803132</v>
      </c>
      <c r="I29" s="11">
        <f t="shared" si="44"/>
        <v>33.71004004547018</v>
      </c>
      <c r="J29" s="16"/>
      <c r="K29" s="7">
        <v>604.45097283712823</v>
      </c>
      <c r="L29" s="11">
        <f t="shared" si="45"/>
        <v>21.977661442121867</v>
      </c>
      <c r="M29" s="16"/>
      <c r="N29" s="7">
        <v>646.67887568660353</v>
      </c>
      <c r="O29" s="11">
        <f t="shared" si="46"/>
        <v>23.513055698963697</v>
      </c>
      <c r="P29" s="68"/>
      <c r="Q29" s="7">
        <v>149.38229164022346</v>
      </c>
      <c r="R29" s="11">
        <f t="shared" si="47"/>
        <v>5.4314966451411113</v>
      </c>
      <c r="T29" s="79"/>
    </row>
    <row r="30" spans="1:27" s="53" customFormat="1" ht="12.75" x14ac:dyDescent="0.2">
      <c r="A30" s="65" t="s">
        <v>74</v>
      </c>
      <c r="B30" s="7">
        <v>9260.9388198945016</v>
      </c>
      <c r="C30" s="11">
        <f t="shared" si="37"/>
        <v>100</v>
      </c>
      <c r="D30" s="16"/>
      <c r="E30" s="7">
        <v>1715.4537807009435</v>
      </c>
      <c r="F30" s="11">
        <f t="shared" si="43"/>
        <v>18.523540799295397</v>
      </c>
      <c r="G30" s="16"/>
      <c r="H30" s="7">
        <v>3013.5629219091993</v>
      </c>
      <c r="I30" s="11">
        <f t="shared" si="44"/>
        <v>32.540576938435372</v>
      </c>
      <c r="J30" s="16"/>
      <c r="K30" s="7">
        <v>1992.0921439434453</v>
      </c>
      <c r="L30" s="11">
        <f t="shared" si="45"/>
        <v>21.510693275113752</v>
      </c>
      <c r="M30" s="16"/>
      <c r="N30" s="7">
        <v>1738.9787502526794</v>
      </c>
      <c r="O30" s="11">
        <f t="shared" si="46"/>
        <v>18.777564392467173</v>
      </c>
      <c r="P30" s="68"/>
      <c r="Q30" s="7">
        <v>800.85122308824725</v>
      </c>
      <c r="R30" s="11">
        <f t="shared" si="47"/>
        <v>8.64762459468845</v>
      </c>
      <c r="T30" s="79"/>
    </row>
    <row r="31" spans="1:27" s="53" customFormat="1" ht="12.75" x14ac:dyDescent="0.2">
      <c r="A31" s="61"/>
      <c r="B31" s="7"/>
      <c r="C31" s="7"/>
      <c r="D31" s="16"/>
      <c r="E31" s="7"/>
      <c r="F31" s="7"/>
      <c r="G31" s="16"/>
      <c r="H31" s="7"/>
      <c r="I31" s="7"/>
      <c r="J31" s="16"/>
      <c r="K31" s="7"/>
      <c r="L31" s="7"/>
      <c r="M31" s="16"/>
      <c r="N31" s="7"/>
      <c r="O31" s="7"/>
      <c r="P31" s="68"/>
      <c r="Q31" s="7"/>
      <c r="R31" s="7"/>
      <c r="T31" s="79"/>
    </row>
    <row r="32" spans="1:27" s="53" customFormat="1" ht="12.75" x14ac:dyDescent="0.2">
      <c r="A32" s="83" t="s">
        <v>45</v>
      </c>
      <c r="B32" s="82"/>
      <c r="C32" s="82"/>
      <c r="D32" s="80"/>
      <c r="E32" s="82"/>
      <c r="F32" s="82"/>
      <c r="G32" s="80"/>
      <c r="H32" s="82"/>
      <c r="I32" s="82"/>
      <c r="J32" s="80"/>
      <c r="K32" s="82"/>
      <c r="L32" s="82"/>
      <c r="M32" s="80"/>
      <c r="N32" s="82"/>
      <c r="O32" s="82"/>
      <c r="P32" s="80"/>
      <c r="Q32" s="82"/>
      <c r="R32" s="82"/>
      <c r="T32" s="79"/>
    </row>
    <row r="33" spans="1:23" s="53" customFormat="1" ht="12.75" x14ac:dyDescent="0.2">
      <c r="A33" s="59" t="s">
        <v>26</v>
      </c>
      <c r="B33" s="7">
        <v>5311.341693743374</v>
      </c>
      <c r="C33" s="11">
        <f t="shared" ref="C33" si="48">100*B33/$B33</f>
        <v>100</v>
      </c>
      <c r="D33" s="20"/>
      <c r="E33" s="7">
        <v>662.54144041840243</v>
      </c>
      <c r="F33" s="11">
        <f t="shared" ref="F33:I59" si="49">100*E33/$B33</f>
        <v>12.474088067029458</v>
      </c>
      <c r="G33" s="20"/>
      <c r="H33" s="7">
        <v>1493.4953424083744</v>
      </c>
      <c r="I33" s="11">
        <f t="shared" si="49"/>
        <v>28.118984402145962</v>
      </c>
      <c r="J33" s="20"/>
      <c r="K33" s="7">
        <v>1007.2167090982487</v>
      </c>
      <c r="L33" s="11">
        <f t="shared" ref="L33" si="50">100*K33/$B33</f>
        <v>18.963508039498276</v>
      </c>
      <c r="M33" s="20"/>
      <c r="N33" s="7">
        <v>1378.3496162803349</v>
      </c>
      <c r="O33" s="11">
        <f t="shared" ref="O33" si="51">100*N33/$B33</f>
        <v>25.951062758850476</v>
      </c>
      <c r="P33" s="68"/>
      <c r="Q33" s="7">
        <v>769.73858553800881</v>
      </c>
      <c r="R33" s="11">
        <f t="shared" ref="R33:R35" si="52">100*Q33/$B33</f>
        <v>14.492356732475738</v>
      </c>
      <c r="T33" s="79"/>
      <c r="V33" s="85"/>
      <c r="W33" s="85"/>
    </row>
    <row r="34" spans="1:23" s="53" customFormat="1" ht="12.75" x14ac:dyDescent="0.2">
      <c r="A34" s="66" t="s">
        <v>14</v>
      </c>
      <c r="B34" s="7">
        <v>2756</v>
      </c>
      <c r="C34" s="11">
        <f t="shared" ref="C34" si="53">100*B34/$B34</f>
        <v>100</v>
      </c>
      <c r="D34" s="20"/>
      <c r="E34" s="7">
        <v>154.64436528488832</v>
      </c>
      <c r="F34" s="11">
        <f t="shared" si="49"/>
        <v>5.6111888710046562</v>
      </c>
      <c r="G34" s="20"/>
      <c r="H34" s="7">
        <v>595.02580233737581</v>
      </c>
      <c r="I34" s="11">
        <f t="shared" si="49"/>
        <v>21.590196020949776</v>
      </c>
      <c r="J34" s="20"/>
      <c r="K34" s="7">
        <v>548.13669844542994</v>
      </c>
      <c r="L34" s="11">
        <f t="shared" ref="L34" si="54">100*K34/$B34</f>
        <v>19.888849725886427</v>
      </c>
      <c r="M34" s="20"/>
      <c r="N34" s="7">
        <v>845.72946286433057</v>
      </c>
      <c r="O34" s="11">
        <f t="shared" ref="O34" si="55">100*N34/$B34</f>
        <v>30.686845532087467</v>
      </c>
      <c r="P34" s="68"/>
      <c r="Q34" s="7">
        <v>612.46367106797436</v>
      </c>
      <c r="R34" s="11">
        <f t="shared" si="52"/>
        <v>22.222919850071637</v>
      </c>
      <c r="T34" s="79"/>
    </row>
    <row r="35" spans="1:23" s="53" customFormat="1" ht="12.75" x14ac:dyDescent="0.2">
      <c r="A35" s="66" t="s">
        <v>41</v>
      </c>
      <c r="B35" s="7">
        <v>2555.341693743374</v>
      </c>
      <c r="C35" s="11">
        <f t="shared" ref="C35" si="56">100*B35/$B35</f>
        <v>100</v>
      </c>
      <c r="D35" s="20"/>
      <c r="E35" s="7">
        <v>507.89707513351414</v>
      </c>
      <c r="F35" s="11">
        <f t="shared" si="49"/>
        <v>19.87589669033596</v>
      </c>
      <c r="G35" s="20"/>
      <c r="H35" s="7">
        <v>898.46954007099862</v>
      </c>
      <c r="I35" s="11">
        <f t="shared" si="49"/>
        <v>35.160446145846414</v>
      </c>
      <c r="J35" s="20"/>
      <c r="K35" s="7">
        <v>459.08001065281871</v>
      </c>
      <c r="L35" s="11">
        <f t="shared" ref="L35" si="57">100*K35/$B35</f>
        <v>17.965503861063009</v>
      </c>
      <c r="M35" s="20"/>
      <c r="N35" s="7">
        <v>532.62015341600431</v>
      </c>
      <c r="O35" s="11">
        <f t="shared" ref="O35" si="58">100*N35/$B35</f>
        <v>20.843402458469569</v>
      </c>
      <c r="P35" s="68"/>
      <c r="Q35" s="7">
        <v>157.27491447003445</v>
      </c>
      <c r="R35" s="11">
        <f t="shared" si="52"/>
        <v>6.1547508442849033</v>
      </c>
      <c r="T35" s="79"/>
    </row>
    <row r="36" spans="1:23" s="53" customFormat="1" ht="12.75" x14ac:dyDescent="0.2">
      <c r="A36" s="59"/>
      <c r="B36" s="7"/>
      <c r="C36" s="11"/>
      <c r="D36" s="20"/>
      <c r="E36" s="7"/>
      <c r="F36" s="11"/>
      <c r="G36" s="20"/>
      <c r="H36" s="7"/>
      <c r="I36" s="11"/>
      <c r="J36" s="20"/>
      <c r="K36" s="7"/>
      <c r="L36" s="11"/>
      <c r="M36" s="20"/>
      <c r="N36" s="7"/>
      <c r="O36" s="11"/>
      <c r="P36" s="68"/>
      <c r="Q36" s="7"/>
      <c r="R36" s="11"/>
      <c r="T36" s="79"/>
    </row>
    <row r="37" spans="1:23" s="53" customFormat="1" ht="12.75" x14ac:dyDescent="0.2">
      <c r="A37" s="59" t="s">
        <v>28</v>
      </c>
      <c r="B37" s="7">
        <v>2023.4078416533894</v>
      </c>
      <c r="C37" s="11">
        <f t="shared" ref="C37" si="59">100*B37/$B37</f>
        <v>100</v>
      </c>
      <c r="D37" s="20"/>
      <c r="E37" s="7">
        <v>257.42484669342377</v>
      </c>
      <c r="F37" s="11">
        <f t="shared" si="49"/>
        <v>12.722341062149583</v>
      </c>
      <c r="G37" s="20"/>
      <c r="H37" s="7">
        <v>575.36119517785517</v>
      </c>
      <c r="I37" s="11">
        <f t="shared" si="49"/>
        <v>28.435255776596659</v>
      </c>
      <c r="J37" s="20"/>
      <c r="K37" s="7">
        <v>385.7735993356776</v>
      </c>
      <c r="L37" s="11">
        <f t="shared" ref="L37" si="60">100*K37/$B37</f>
        <v>19.065538414660388</v>
      </c>
      <c r="M37" s="20"/>
      <c r="N37" s="7">
        <v>540.42809195560517</v>
      </c>
      <c r="O37" s="11">
        <f t="shared" ref="O37" si="61">100*N37/$B37</f>
        <v>26.708806837182394</v>
      </c>
      <c r="P37" s="68"/>
      <c r="Q37" s="7">
        <v>264.4201084908475</v>
      </c>
      <c r="R37" s="11">
        <f t="shared" ref="R37:R39" si="62">100*Q37/$B37</f>
        <v>13.068057909411955</v>
      </c>
      <c r="T37" s="79"/>
      <c r="V37" s="85"/>
      <c r="W37" s="85"/>
    </row>
    <row r="38" spans="1:23" s="53" customFormat="1" ht="12.75" x14ac:dyDescent="0.2">
      <c r="A38" s="66" t="s">
        <v>18</v>
      </c>
      <c r="B38" s="7">
        <v>650.86999999975365</v>
      </c>
      <c r="C38" s="11">
        <f t="shared" ref="C38" si="63">100*B38/$B38</f>
        <v>100</v>
      </c>
      <c r="D38" s="20"/>
      <c r="E38" s="7">
        <v>19.745775959004252</v>
      </c>
      <c r="F38" s="11">
        <f t="shared" si="49"/>
        <v>3.0337511268013162</v>
      </c>
      <c r="G38" s="20"/>
      <c r="H38" s="7">
        <v>102.25404237582647</v>
      </c>
      <c r="I38" s="11">
        <f t="shared" si="49"/>
        <v>15.710363417558831</v>
      </c>
      <c r="J38" s="20"/>
      <c r="K38" s="7">
        <v>145.68346813480261</v>
      </c>
      <c r="L38" s="11">
        <f t="shared" ref="L38" si="64">100*K38/$B38</f>
        <v>22.382882624004449</v>
      </c>
      <c r="M38" s="20"/>
      <c r="N38" s="7">
        <v>253.94790360287919</v>
      </c>
      <c r="O38" s="11">
        <f t="shared" ref="O38" si="65">100*N38/$B38</f>
        <v>39.016685913158589</v>
      </c>
      <c r="P38" s="68"/>
      <c r="Q38" s="7">
        <v>129.23880992724003</v>
      </c>
      <c r="R38" s="11">
        <f t="shared" si="62"/>
        <v>19.856316918476647</v>
      </c>
      <c r="T38" s="79"/>
    </row>
    <row r="39" spans="1:23" s="53" customFormat="1" ht="12.75" x14ac:dyDescent="0.2">
      <c r="A39" s="66" t="s">
        <v>41</v>
      </c>
      <c r="B39" s="7">
        <v>1372.5378416536357</v>
      </c>
      <c r="C39" s="11">
        <f t="shared" ref="C39" si="66">100*B39/$B39</f>
        <v>100.00000000000001</v>
      </c>
      <c r="D39" s="20"/>
      <c r="E39" s="7">
        <v>237.67907073441953</v>
      </c>
      <c r="F39" s="11">
        <f t="shared" si="49"/>
        <v>17.316759037263658</v>
      </c>
      <c r="G39" s="20"/>
      <c r="H39" s="7">
        <v>473.10715280202868</v>
      </c>
      <c r="I39" s="11">
        <f t="shared" si="49"/>
        <v>34.469516136038074</v>
      </c>
      <c r="J39" s="20"/>
      <c r="K39" s="7">
        <v>240.09013120087499</v>
      </c>
      <c r="L39" s="11">
        <f t="shared" ref="L39" si="67">100*K39/$B39</f>
        <v>17.492423444705469</v>
      </c>
      <c r="M39" s="20"/>
      <c r="N39" s="7">
        <v>286.48018835272597</v>
      </c>
      <c r="O39" s="11">
        <f t="shared" ref="O39" si="68">100*N39/$B39</f>
        <v>20.872297991257874</v>
      </c>
      <c r="P39" s="68"/>
      <c r="Q39" s="7">
        <v>135.18129856360747</v>
      </c>
      <c r="R39" s="11">
        <f t="shared" si="62"/>
        <v>9.8490033907364509</v>
      </c>
      <c r="T39" s="79"/>
    </row>
    <row r="40" spans="1:23" s="53" customFormat="1" ht="12.75" x14ac:dyDescent="0.2">
      <c r="A40" s="59"/>
      <c r="B40" s="7"/>
      <c r="C40" s="11"/>
      <c r="D40" s="20"/>
      <c r="E40" s="7"/>
      <c r="F40" s="11"/>
      <c r="G40" s="20"/>
      <c r="H40" s="7"/>
      <c r="I40" s="11"/>
      <c r="J40" s="20"/>
      <c r="K40" s="7"/>
      <c r="L40" s="11"/>
      <c r="M40" s="20"/>
      <c r="N40" s="7"/>
      <c r="O40" s="11"/>
      <c r="P40" s="68"/>
      <c r="Q40" s="7"/>
      <c r="R40" s="11"/>
      <c r="T40" s="79"/>
    </row>
    <row r="41" spans="1:23" s="53" customFormat="1" ht="12.75" x14ac:dyDescent="0.2">
      <c r="A41" s="59" t="s">
        <v>27</v>
      </c>
      <c r="B41" s="7">
        <v>2697.3675098318035</v>
      </c>
      <c r="C41" s="11">
        <f t="shared" ref="C41" si="69">100*B41/$B41</f>
        <v>100</v>
      </c>
      <c r="D41" s="20"/>
      <c r="E41" s="7">
        <v>579.30001428996627</v>
      </c>
      <c r="F41" s="11">
        <f t="shared" si="49"/>
        <v>21.47649558980893</v>
      </c>
      <c r="G41" s="20"/>
      <c r="H41" s="7">
        <v>740.79126279158709</v>
      </c>
      <c r="I41" s="11">
        <f t="shared" si="49"/>
        <v>27.463490239703365</v>
      </c>
      <c r="J41" s="20"/>
      <c r="K41" s="7">
        <v>408.32973292034347</v>
      </c>
      <c r="L41" s="11">
        <f t="shared" ref="L41" si="70">100*K41/$B41</f>
        <v>15.138083017312134</v>
      </c>
      <c r="M41" s="20"/>
      <c r="N41" s="7">
        <v>652.95137397939686</v>
      </c>
      <c r="O41" s="11">
        <f t="shared" ref="O41" si="71">100*N41/$B41</f>
        <v>24.206985944607606</v>
      </c>
      <c r="P41" s="68"/>
      <c r="Q41" s="7">
        <v>315.9951258505115</v>
      </c>
      <c r="R41" s="11">
        <f t="shared" ref="R41:R43" si="72">100*Q41/$B41</f>
        <v>11.714945208568025</v>
      </c>
      <c r="T41" s="79"/>
      <c r="V41" s="85"/>
      <c r="W41" s="85"/>
    </row>
    <row r="42" spans="1:23" s="53" customFormat="1" ht="12.75" x14ac:dyDescent="0.2">
      <c r="A42" s="66" t="s">
        <v>11</v>
      </c>
      <c r="B42" s="7">
        <v>1087.9999999999991</v>
      </c>
      <c r="C42" s="11">
        <f t="shared" ref="C42" si="73">100*B42/$B42</f>
        <v>100</v>
      </c>
      <c r="D42" s="20"/>
      <c r="E42" s="7">
        <v>101.6459153506655</v>
      </c>
      <c r="F42" s="11">
        <f t="shared" si="49"/>
        <v>9.3424554550244121</v>
      </c>
      <c r="G42" s="20"/>
      <c r="H42" s="7">
        <v>247.85414895237196</v>
      </c>
      <c r="I42" s="11">
        <f t="shared" si="49"/>
        <v>22.780712219887146</v>
      </c>
      <c r="J42" s="20"/>
      <c r="K42" s="7">
        <v>175.87407843442548</v>
      </c>
      <c r="L42" s="11">
        <f t="shared" ref="L42" si="74">100*K42/$B42</f>
        <v>16.164896914928828</v>
      </c>
      <c r="M42" s="20"/>
      <c r="N42" s="7">
        <v>354.21567596699003</v>
      </c>
      <c r="O42" s="11">
        <f t="shared" ref="O42" si="75">100*N42/$B42</f>
        <v>32.556587864613078</v>
      </c>
      <c r="P42" s="68"/>
      <c r="Q42" s="7">
        <v>208.41018129554786</v>
      </c>
      <c r="R42" s="11">
        <f t="shared" si="72"/>
        <v>19.155347545546693</v>
      </c>
      <c r="T42" s="79"/>
    </row>
    <row r="43" spans="1:23" s="53" customFormat="1" ht="12.75" x14ac:dyDescent="0.2">
      <c r="A43" s="66" t="s">
        <v>41</v>
      </c>
      <c r="B43" s="7">
        <v>1609.3675098318045</v>
      </c>
      <c r="C43" s="11">
        <f t="shared" ref="C43" si="76">100*B43/$B43</f>
        <v>100</v>
      </c>
      <c r="D43" s="20"/>
      <c r="E43" s="7">
        <v>477.65409893930075</v>
      </c>
      <c r="F43" s="11">
        <f t="shared" si="49"/>
        <v>29.67961612380385</v>
      </c>
      <c r="G43" s="20"/>
      <c r="H43" s="7">
        <v>492.93711383921516</v>
      </c>
      <c r="I43" s="11">
        <f t="shared" si="49"/>
        <v>30.629244770247176</v>
      </c>
      <c r="J43" s="20"/>
      <c r="K43" s="7">
        <v>232.45565448591799</v>
      </c>
      <c r="L43" s="11">
        <f t="shared" ref="L43" si="77">100*K43/$B43</f>
        <v>14.443913715532384</v>
      </c>
      <c r="M43" s="20"/>
      <c r="N43" s="7">
        <v>298.73569801240683</v>
      </c>
      <c r="O43" s="11">
        <f t="shared" ref="O43" si="78">100*N43/$B43</f>
        <v>18.562304519470995</v>
      </c>
      <c r="P43" s="68"/>
      <c r="Q43" s="7">
        <v>107.58494455496364</v>
      </c>
      <c r="R43" s="11">
        <f t="shared" si="72"/>
        <v>6.6849208709455912</v>
      </c>
      <c r="T43" s="79"/>
    </row>
    <row r="44" spans="1:23" s="53" customFormat="1" ht="12.75" x14ac:dyDescent="0.2">
      <c r="A44" s="59"/>
      <c r="B44" s="7"/>
      <c r="C44" s="11"/>
      <c r="D44" s="20"/>
      <c r="E44" s="7"/>
      <c r="F44" s="11"/>
      <c r="G44" s="20"/>
      <c r="H44" s="7"/>
      <c r="I44" s="11"/>
      <c r="J44" s="20"/>
      <c r="K44" s="7"/>
      <c r="L44" s="11"/>
      <c r="M44" s="20"/>
      <c r="N44" s="7"/>
      <c r="O44" s="11"/>
      <c r="P44" s="68"/>
      <c r="Q44" s="7"/>
      <c r="R44" s="11"/>
      <c r="T44" s="79"/>
    </row>
    <row r="45" spans="1:23" s="53" customFormat="1" ht="12.75" x14ac:dyDescent="0.2">
      <c r="A45" s="59" t="s">
        <v>29</v>
      </c>
      <c r="B45" s="7">
        <v>6125.0000000012233</v>
      </c>
      <c r="C45" s="11">
        <f t="shared" ref="C45:C47" si="79">100*B45/$B45</f>
        <v>100</v>
      </c>
      <c r="D45" s="20"/>
      <c r="E45" s="7">
        <v>358.64517942195675</v>
      </c>
      <c r="F45" s="11">
        <f t="shared" si="49"/>
        <v>5.855431500765472</v>
      </c>
      <c r="G45" s="20"/>
      <c r="H45" s="7">
        <v>1200.784018330145</v>
      </c>
      <c r="I45" s="11">
        <f t="shared" si="49"/>
        <v>19.604637033957637</v>
      </c>
      <c r="J45" s="20"/>
      <c r="K45" s="7">
        <v>1349.2945564736451</v>
      </c>
      <c r="L45" s="11">
        <f t="shared" ref="L45:L47" si="80">100*K45/$B45</f>
        <v>22.02929888119797</v>
      </c>
      <c r="M45" s="20"/>
      <c r="N45" s="7">
        <v>2176.0893850794705</v>
      </c>
      <c r="O45" s="11">
        <f t="shared" ref="O45:O47" si="81">100*N45/$B45</f>
        <v>35.527989960474059</v>
      </c>
      <c r="P45" s="68"/>
      <c r="Q45" s="7">
        <v>1040.1868606959795</v>
      </c>
      <c r="R45" s="11">
        <f t="shared" ref="R45:R48" si="82">100*Q45/$B45</f>
        <v>16.982642623604434</v>
      </c>
      <c r="T45" s="79"/>
      <c r="V45" s="85"/>
      <c r="W45" s="85"/>
    </row>
    <row r="46" spans="1:23" s="53" customFormat="1" ht="12.75" x14ac:dyDescent="0.2">
      <c r="A46" s="47" t="s">
        <v>12</v>
      </c>
      <c r="B46" s="7">
        <v>2144.9999999999973</v>
      </c>
      <c r="C46" s="11">
        <f t="shared" si="79"/>
        <v>100</v>
      </c>
      <c r="D46" s="44"/>
      <c r="E46" s="7">
        <v>143.9187932730535</v>
      </c>
      <c r="F46" s="11">
        <f t="shared" si="49"/>
        <v>6.7095008518906143</v>
      </c>
      <c r="G46" s="44"/>
      <c r="H46" s="7">
        <v>363.02814795417356</v>
      </c>
      <c r="I46" s="11">
        <f t="shared" si="49"/>
        <v>16.924389182012774</v>
      </c>
      <c r="J46" s="44"/>
      <c r="K46" s="7">
        <v>399.83809633573952</v>
      </c>
      <c r="L46" s="11">
        <f t="shared" si="80"/>
        <v>18.640470691642893</v>
      </c>
      <c r="M46" s="44"/>
      <c r="N46" s="7">
        <v>809.29241933432354</v>
      </c>
      <c r="O46" s="11">
        <f t="shared" si="81"/>
        <v>37.729250318616529</v>
      </c>
      <c r="P46" s="44"/>
      <c r="Q46" s="7">
        <v>428.92254310270926</v>
      </c>
      <c r="R46" s="11">
        <f t="shared" si="82"/>
        <v>19.996388955837286</v>
      </c>
      <c r="T46" s="79"/>
    </row>
    <row r="47" spans="1:23" s="53" customFormat="1" ht="12.75" x14ac:dyDescent="0.2">
      <c r="A47" s="47" t="s">
        <v>13</v>
      </c>
      <c r="B47" s="7">
        <v>3172.00000000001</v>
      </c>
      <c r="C47" s="11">
        <f t="shared" si="79"/>
        <v>100</v>
      </c>
      <c r="D47" s="44"/>
      <c r="E47" s="7">
        <v>88.258674843482851</v>
      </c>
      <c r="F47" s="11">
        <f t="shared" si="49"/>
        <v>2.7824298500467397</v>
      </c>
      <c r="G47" s="44"/>
      <c r="H47" s="7">
        <v>601.7174082904445</v>
      </c>
      <c r="I47" s="11">
        <f t="shared" si="49"/>
        <v>18.969653477000083</v>
      </c>
      <c r="J47" s="44"/>
      <c r="K47" s="7">
        <v>822.10971281520938</v>
      </c>
      <c r="L47" s="11">
        <f t="shared" si="80"/>
        <v>25.917708474628206</v>
      </c>
      <c r="M47" s="44"/>
      <c r="N47" s="7">
        <v>1146.8322122478862</v>
      </c>
      <c r="O47" s="11">
        <f t="shared" si="81"/>
        <v>36.154861672379653</v>
      </c>
      <c r="P47" s="44"/>
      <c r="Q47" s="7">
        <v>513.08199180297413</v>
      </c>
      <c r="R47" s="11">
        <f t="shared" si="82"/>
        <v>16.17534652594491</v>
      </c>
      <c r="T47" s="79"/>
    </row>
    <row r="48" spans="1:23" s="53" customFormat="1" ht="12.75" x14ac:dyDescent="0.2">
      <c r="A48" s="66" t="s">
        <v>41</v>
      </c>
      <c r="B48" s="7">
        <v>808.00000000121599</v>
      </c>
      <c r="C48" s="11">
        <f t="shared" ref="C48" si="83">100*B48/$B48</f>
        <v>100</v>
      </c>
      <c r="D48" s="20"/>
      <c r="E48" s="7">
        <v>126.46771130542044</v>
      </c>
      <c r="F48" s="11">
        <f t="shared" si="49"/>
        <v>15.651944468469074</v>
      </c>
      <c r="G48" s="20"/>
      <c r="H48" s="7">
        <v>236.03846208552699</v>
      </c>
      <c r="I48" s="11">
        <f t="shared" si="49"/>
        <v>29.21268095113512</v>
      </c>
      <c r="J48" s="20"/>
      <c r="K48" s="7">
        <v>127.34674732269622</v>
      </c>
      <c r="L48" s="11">
        <f t="shared" ref="L48" si="84">100*K48/$B48</f>
        <v>15.760736054765417</v>
      </c>
      <c r="M48" s="20"/>
      <c r="N48" s="7">
        <v>219.96475349726074</v>
      </c>
      <c r="O48" s="11">
        <f t="shared" ref="O48" si="85">100*N48/$B48</f>
        <v>27.223360581303183</v>
      </c>
      <c r="P48" s="68"/>
      <c r="Q48" s="7">
        <v>98.18232579029609</v>
      </c>
      <c r="R48" s="11">
        <f t="shared" si="82"/>
        <v>12.151277944325289</v>
      </c>
      <c r="T48" s="79"/>
    </row>
    <row r="49" spans="1:27" s="53" customFormat="1" ht="12.75" x14ac:dyDescent="0.2">
      <c r="A49" s="66"/>
      <c r="B49" s="7"/>
      <c r="C49" s="11"/>
      <c r="D49" s="20"/>
      <c r="E49" s="7"/>
      <c r="F49" s="11"/>
      <c r="G49" s="20"/>
      <c r="H49" s="7"/>
      <c r="I49" s="11"/>
      <c r="J49" s="20"/>
      <c r="K49" s="7"/>
      <c r="L49" s="11"/>
      <c r="M49" s="20"/>
      <c r="N49" s="7"/>
      <c r="O49" s="11"/>
      <c r="P49" s="68"/>
      <c r="Q49" s="7"/>
      <c r="R49" s="11"/>
      <c r="T49" s="79"/>
    </row>
    <row r="50" spans="1:27" s="53" customFormat="1" ht="12.75" x14ac:dyDescent="0.2">
      <c r="A50" s="59" t="s">
        <v>40</v>
      </c>
      <c r="B50" s="7">
        <v>2149.1600000002745</v>
      </c>
      <c r="C50" s="11">
        <f t="shared" ref="C50" si="86">100*B50/$B50</f>
        <v>100</v>
      </c>
      <c r="D50" s="20"/>
      <c r="E50" s="7">
        <v>379.98039475488838</v>
      </c>
      <c r="F50" s="11">
        <f t="shared" si="49"/>
        <v>17.680414429583646</v>
      </c>
      <c r="G50" s="20"/>
      <c r="H50" s="7">
        <v>743.19164592170409</v>
      </c>
      <c r="I50" s="11">
        <f t="shared" si="49"/>
        <v>34.580563844553645</v>
      </c>
      <c r="J50" s="20"/>
      <c r="K50" s="7">
        <v>461.29042075998285</v>
      </c>
      <c r="L50" s="11">
        <f t="shared" ref="L50" si="87">100*K50/$B50</f>
        <v>21.46375424630665</v>
      </c>
      <c r="M50" s="20"/>
      <c r="N50" s="7">
        <v>397.31157911784953</v>
      </c>
      <c r="O50" s="11">
        <f t="shared" ref="O50" si="88">100*N50/$B50</f>
        <v>18.486831092975805</v>
      </c>
      <c r="P50" s="68"/>
      <c r="Q50" s="7">
        <v>167.38595944584804</v>
      </c>
      <c r="R50" s="11">
        <f t="shared" ref="R50:R52" si="89">100*Q50/$B50</f>
        <v>7.7884363865801838</v>
      </c>
      <c r="T50" s="79"/>
      <c r="V50" s="85"/>
      <c r="W50" s="85"/>
    </row>
    <row r="51" spans="1:27" s="53" customFormat="1" ht="12.75" x14ac:dyDescent="0.2">
      <c r="A51" s="66" t="s">
        <v>32</v>
      </c>
      <c r="B51" s="7">
        <v>1437.9999999999995</v>
      </c>
      <c r="C51" s="11">
        <f t="shared" ref="C51" si="90">100*B51/$B51</f>
        <v>99.999999999999986</v>
      </c>
      <c r="D51" s="20"/>
      <c r="E51" s="7">
        <v>236.6685534088767</v>
      </c>
      <c r="F51" s="11">
        <f t="shared" si="49"/>
        <v>16.458174785040107</v>
      </c>
      <c r="G51" s="20"/>
      <c r="H51" s="7">
        <v>498.47988900048273</v>
      </c>
      <c r="I51" s="11">
        <f t="shared" si="49"/>
        <v>34.664804520200477</v>
      </c>
      <c r="J51" s="20"/>
      <c r="K51" s="7">
        <v>292.93630645757037</v>
      </c>
      <c r="L51" s="11">
        <f t="shared" ref="L51" si="91">100*K51/$B51</f>
        <v>20.371092243224648</v>
      </c>
      <c r="M51" s="20"/>
      <c r="N51" s="7">
        <v>288.26034979875976</v>
      </c>
      <c r="O51" s="11">
        <f t="shared" ref="O51" si="92">100*N51/$B51</f>
        <v>20.045921404642549</v>
      </c>
      <c r="P51" s="68"/>
      <c r="Q51" s="7">
        <v>121.65490133431143</v>
      </c>
      <c r="R51" s="11">
        <f t="shared" si="89"/>
        <v>8.4600070468923132</v>
      </c>
      <c r="T51" s="79"/>
      <c r="V51"/>
      <c r="W51"/>
      <c r="X51"/>
      <c r="Y51"/>
      <c r="Z51"/>
      <c r="AA51"/>
    </row>
    <row r="52" spans="1:27" s="53" customFormat="1" ht="12.75" x14ac:dyDescent="0.2">
      <c r="A52" s="66" t="s">
        <v>41</v>
      </c>
      <c r="B52" s="7">
        <v>711.16000000027498</v>
      </c>
      <c r="C52" s="11">
        <f t="shared" ref="C52" si="93">100*B52/$B52</f>
        <v>100.00000000000001</v>
      </c>
      <c r="D52" s="20"/>
      <c r="E52" s="7">
        <v>143.31184134601168</v>
      </c>
      <c r="F52" s="11">
        <f t="shared" si="49"/>
        <v>20.151842250120403</v>
      </c>
      <c r="G52" s="20"/>
      <c r="H52" s="7">
        <v>244.71175692122137</v>
      </c>
      <c r="I52" s="11">
        <f t="shared" si="49"/>
        <v>34.410225114056857</v>
      </c>
      <c r="J52" s="20"/>
      <c r="K52" s="7">
        <v>168.35411430241248</v>
      </c>
      <c r="L52" s="11">
        <f t="shared" ref="L52" si="94">100*K52/$B52</f>
        <v>23.673169793344311</v>
      </c>
      <c r="M52" s="20"/>
      <c r="N52" s="7">
        <v>109.05122931908977</v>
      </c>
      <c r="O52" s="11">
        <f t="shared" ref="O52" si="95">100*N52/$B52</f>
        <v>15.334274891592271</v>
      </c>
      <c r="P52" s="68"/>
      <c r="Q52" s="7">
        <v>45.731058111536612</v>
      </c>
      <c r="R52" s="11">
        <f t="shared" si="89"/>
        <v>6.430487950885726</v>
      </c>
      <c r="T52" s="79"/>
      <c r="V52"/>
      <c r="W52"/>
      <c r="X52"/>
      <c r="Y52"/>
      <c r="Z52"/>
      <c r="AA52"/>
    </row>
    <row r="53" spans="1:27" s="53" customFormat="1" ht="12.75" x14ac:dyDescent="0.2">
      <c r="A53" s="66"/>
      <c r="B53" s="7"/>
      <c r="C53" s="11"/>
      <c r="D53" s="20"/>
      <c r="E53" s="7"/>
      <c r="F53" s="11"/>
      <c r="G53" s="20"/>
      <c r="H53" s="7"/>
      <c r="I53" s="11"/>
      <c r="J53" s="20"/>
      <c r="K53" s="7"/>
      <c r="L53" s="11"/>
      <c r="M53" s="20"/>
      <c r="N53" s="7"/>
      <c r="O53" s="11"/>
      <c r="P53" s="68"/>
      <c r="Q53" s="7"/>
      <c r="R53" s="11"/>
      <c r="T53" s="79"/>
      <c r="V53"/>
      <c r="W53"/>
      <c r="X53"/>
      <c r="Y53"/>
      <c r="Z53"/>
      <c r="AA53"/>
    </row>
    <row r="54" spans="1:27" s="53" customFormat="1" ht="12.75" x14ac:dyDescent="0.2">
      <c r="A54" s="59" t="s">
        <v>30</v>
      </c>
      <c r="B54" s="7">
        <v>16739.329436676846</v>
      </c>
      <c r="C54" s="11">
        <f t="shared" ref="C54" si="96">100*B54/$B54</f>
        <v>100</v>
      </c>
      <c r="D54" s="20"/>
      <c r="E54" s="7">
        <v>633.79283019609102</v>
      </c>
      <c r="F54" s="11">
        <f t="shared" si="49"/>
        <v>3.7862498171964645</v>
      </c>
      <c r="G54" s="20"/>
      <c r="H54" s="7">
        <v>2102.9716140244768</v>
      </c>
      <c r="I54" s="11">
        <f t="shared" si="49"/>
        <v>12.563057689854311</v>
      </c>
      <c r="J54" s="20"/>
      <c r="K54" s="7">
        <v>4279.7722305122734</v>
      </c>
      <c r="L54" s="11">
        <f t="shared" ref="L54" si="97">100*K54/$B54</f>
        <v>25.56716651465765</v>
      </c>
      <c r="M54" s="20"/>
      <c r="N54" s="7">
        <v>4948.5658425518586</v>
      </c>
      <c r="O54" s="11">
        <f t="shared" ref="O54" si="98">100*N54/$B54</f>
        <v>29.562509425910829</v>
      </c>
      <c r="P54" s="68"/>
      <c r="Q54" s="7">
        <v>4774.2269193921356</v>
      </c>
      <c r="R54" s="11">
        <f t="shared" ref="R54" si="99">100*Q54/$B54</f>
        <v>28.521016552380683</v>
      </c>
      <c r="T54" s="79"/>
      <c r="V54" s="85"/>
      <c r="W54" s="85"/>
      <c r="X54"/>
      <c r="Y54"/>
      <c r="Z54"/>
      <c r="AA54"/>
    </row>
    <row r="55" spans="1:27" s="53" customFormat="1" ht="12.75" x14ac:dyDescent="0.2">
      <c r="A55" s="66"/>
      <c r="B55" s="7"/>
      <c r="C55" s="11"/>
      <c r="D55" s="20"/>
      <c r="E55" s="7"/>
      <c r="F55" s="11"/>
      <c r="G55" s="20"/>
      <c r="H55" s="7"/>
      <c r="I55" s="11"/>
      <c r="J55" s="20"/>
      <c r="K55" s="7"/>
      <c r="L55" s="11"/>
      <c r="M55" s="20"/>
      <c r="N55" s="7"/>
      <c r="O55" s="11"/>
      <c r="P55" s="68"/>
      <c r="Q55" s="7"/>
      <c r="R55" s="11"/>
      <c r="T55" s="79"/>
      <c r="V55"/>
      <c r="W55"/>
      <c r="X55"/>
      <c r="Y55"/>
      <c r="Z55"/>
      <c r="AA55"/>
    </row>
    <row r="56" spans="1:27" s="53" customFormat="1" ht="12.75" x14ac:dyDescent="0.2">
      <c r="A56" s="83" t="s">
        <v>46</v>
      </c>
      <c r="B56" s="82"/>
      <c r="C56" s="82"/>
      <c r="D56" s="80"/>
      <c r="E56" s="82"/>
      <c r="F56" s="82"/>
      <c r="G56" s="80"/>
      <c r="H56" s="82"/>
      <c r="I56" s="82"/>
      <c r="J56" s="80"/>
      <c r="K56" s="82"/>
      <c r="L56" s="82"/>
      <c r="M56" s="80"/>
      <c r="N56" s="82"/>
      <c r="O56" s="82"/>
      <c r="P56" s="80"/>
      <c r="Q56" s="82"/>
      <c r="R56" s="82"/>
      <c r="T56" s="79"/>
      <c r="V56"/>
      <c r="W56"/>
      <c r="X56"/>
      <c r="Y56"/>
      <c r="Z56"/>
      <c r="AA56"/>
    </row>
    <row r="57" spans="1:27" s="53" customFormat="1" ht="12.75" x14ac:dyDescent="0.2">
      <c r="A57" s="59" t="s">
        <v>25</v>
      </c>
      <c r="B57" s="7">
        <v>16561.380000000507</v>
      </c>
      <c r="C57" s="11">
        <f t="shared" ref="C57" si="100">100*B57/$B57</f>
        <v>100</v>
      </c>
      <c r="D57" s="20"/>
      <c r="E57" s="7">
        <v>606.89956049455566</v>
      </c>
      <c r="F57" s="11">
        <f t="shared" si="49"/>
        <v>3.6645470395253117</v>
      </c>
      <c r="G57" s="20"/>
      <c r="H57" s="7">
        <v>2021.3284855304619</v>
      </c>
      <c r="I57" s="11">
        <f t="shared" si="49"/>
        <v>12.205072799068676</v>
      </c>
      <c r="J57" s="20"/>
      <c r="K57" s="7">
        <v>4253.2916749498236</v>
      </c>
      <c r="L57" s="11">
        <f t="shared" ref="L57" si="101">100*K57/$B57</f>
        <v>25.681988306226252</v>
      </c>
      <c r="M57" s="20"/>
      <c r="N57" s="7">
        <v>4917.4882639039106</v>
      </c>
      <c r="O57" s="11">
        <f t="shared" ref="O57" si="102">100*N57/$B57</f>
        <v>29.692503063777053</v>
      </c>
      <c r="P57" s="68"/>
      <c r="Q57" s="7">
        <v>4762.3720151217831</v>
      </c>
      <c r="R57" s="11">
        <f t="shared" ref="R57:R59" si="103">100*Q57/$B57</f>
        <v>28.755888791402874</v>
      </c>
      <c r="T57" s="79"/>
      <c r="V57" s="85"/>
      <c r="W57" s="85"/>
      <c r="X57"/>
      <c r="Y57"/>
      <c r="Z57"/>
      <c r="AA57"/>
    </row>
    <row r="58" spans="1:27" s="53" customFormat="1" ht="12.75" x14ac:dyDescent="0.2">
      <c r="A58" s="84" t="s">
        <v>79</v>
      </c>
      <c r="B58" s="7">
        <v>8073.0000000000236</v>
      </c>
      <c r="C58" s="11">
        <f t="shared" ref="C58" si="104">100*B58/$B58</f>
        <v>100</v>
      </c>
      <c r="D58" s="20"/>
      <c r="E58" s="7">
        <v>386.82183340142473</v>
      </c>
      <c r="F58" s="11">
        <f t="shared" si="49"/>
        <v>4.7915500235528752</v>
      </c>
      <c r="G58" s="20"/>
      <c r="H58" s="7">
        <v>1559.7713585819931</v>
      </c>
      <c r="I58" s="11">
        <f t="shared" si="49"/>
        <v>19.320839323448393</v>
      </c>
      <c r="J58" s="20"/>
      <c r="K58" s="7">
        <v>1770.0845075963762</v>
      </c>
      <c r="L58" s="11">
        <f t="shared" ref="L58" si="105">100*K58/$B58</f>
        <v>21.925981761382026</v>
      </c>
      <c r="M58" s="20"/>
      <c r="N58" s="7">
        <v>2801.8540944465458</v>
      </c>
      <c r="O58" s="11">
        <f t="shared" ref="O58" si="106">100*N58/$B58</f>
        <v>34.706479554645583</v>
      </c>
      <c r="P58" s="68"/>
      <c r="Q58" s="7">
        <v>1554.468205973654</v>
      </c>
      <c r="R58" s="11">
        <f t="shared" si="103"/>
        <v>19.25514933697076</v>
      </c>
      <c r="T58" s="79"/>
      <c r="V58"/>
      <c r="W58"/>
      <c r="X58"/>
      <c r="Y58"/>
      <c r="Z58"/>
      <c r="AA58"/>
    </row>
    <row r="59" spans="1:27" s="53" customFormat="1" ht="12.75" x14ac:dyDescent="0.2">
      <c r="A59" s="59" t="s">
        <v>41</v>
      </c>
      <c r="B59" s="7">
        <v>10411.226481906391</v>
      </c>
      <c r="C59" s="11">
        <f t="shared" ref="C59" si="107">100*B59/$B59</f>
        <v>100</v>
      </c>
      <c r="D59" s="20"/>
      <c r="E59" s="7">
        <v>1877.9633118787538</v>
      </c>
      <c r="F59" s="11">
        <f t="shared" si="49"/>
        <v>18.037868210267593</v>
      </c>
      <c r="G59" s="20"/>
      <c r="H59" s="7">
        <v>3275.4952345416918</v>
      </c>
      <c r="I59" s="11">
        <f t="shared" si="49"/>
        <v>31.461185098932919</v>
      </c>
      <c r="J59" s="20"/>
      <c r="K59" s="7">
        <v>1868.3010665539696</v>
      </c>
      <c r="L59" s="11">
        <f t="shared" ref="L59" si="108">100*K59/$B59</f>
        <v>17.945062186485703</v>
      </c>
      <c r="M59" s="20"/>
      <c r="N59" s="7">
        <v>2374.3535306140593</v>
      </c>
      <c r="O59" s="11">
        <f t="shared" ref="O59" si="109">100*N59/$B59</f>
        <v>22.805704349438891</v>
      </c>
      <c r="P59" s="68"/>
      <c r="Q59" s="7">
        <v>1015.1133383178905</v>
      </c>
      <c r="R59" s="11">
        <f t="shared" si="103"/>
        <v>9.7501801548746432</v>
      </c>
      <c r="T59" s="79"/>
      <c r="V59"/>
      <c r="W59"/>
      <c r="X59"/>
      <c r="Y59"/>
      <c r="Z59"/>
      <c r="AA59"/>
    </row>
    <row r="60" spans="1:27" s="53" customFormat="1" ht="13.5" thickBot="1" x14ac:dyDescent="0.25">
      <c r="A60" s="67"/>
      <c r="B60" s="67"/>
      <c r="C60" s="67"/>
      <c r="D60" s="48"/>
      <c r="E60" s="67"/>
      <c r="F60" s="67"/>
      <c r="G60" s="48"/>
      <c r="H60" s="67"/>
      <c r="I60" s="67"/>
      <c r="J60" s="48"/>
      <c r="K60" s="67"/>
      <c r="L60" s="67"/>
      <c r="M60" s="48"/>
      <c r="N60" s="67"/>
      <c r="O60" s="67"/>
      <c r="P60" s="68"/>
      <c r="Q60" s="67"/>
      <c r="R60" s="67"/>
      <c r="T60" s="79"/>
    </row>
    <row r="61" spans="1:27" ht="12.75" x14ac:dyDescent="0.2">
      <c r="A61" s="50" t="s">
        <v>42</v>
      </c>
      <c r="B61" s="5"/>
      <c r="C61" s="12"/>
      <c r="D61" s="12"/>
      <c r="E61" s="5"/>
      <c r="F61" s="5"/>
      <c r="G61" s="12"/>
      <c r="H61" s="5"/>
      <c r="I61" s="5"/>
      <c r="J61" s="12"/>
      <c r="K61" s="5"/>
      <c r="L61" s="5"/>
      <c r="M61" s="12"/>
      <c r="N61" s="5"/>
      <c r="O61" s="5"/>
      <c r="Q61" s="5"/>
      <c r="R61" s="5"/>
      <c r="T61" s="79"/>
    </row>
    <row r="62" spans="1:27" ht="12.75" x14ac:dyDescent="0.2">
      <c r="A62" s="51" t="s">
        <v>43</v>
      </c>
      <c r="B62" s="2"/>
      <c r="C62" s="14"/>
      <c r="D62" s="14"/>
      <c r="E62" s="2"/>
      <c r="F62" s="2"/>
      <c r="G62" s="14"/>
      <c r="H62" s="2"/>
      <c r="I62" s="2"/>
      <c r="J62" s="14"/>
      <c r="K62" s="2"/>
      <c r="L62" s="2"/>
      <c r="M62" s="14"/>
      <c r="N62" s="2"/>
      <c r="O62" s="2"/>
      <c r="Q62" s="2"/>
      <c r="R62" s="2"/>
    </row>
    <row r="63" spans="1:27" ht="12.75" x14ac:dyDescent="0.2">
      <c r="A63" s="51" t="s">
        <v>61</v>
      </c>
      <c r="B63" s="2"/>
      <c r="C63" s="14"/>
      <c r="D63" s="14"/>
      <c r="E63" s="2"/>
      <c r="F63" s="2"/>
      <c r="G63" s="14"/>
      <c r="H63" s="2"/>
      <c r="I63" s="2"/>
      <c r="J63" s="14"/>
      <c r="K63" s="2"/>
      <c r="L63" s="2"/>
      <c r="M63" s="14"/>
      <c r="N63" s="2"/>
      <c r="O63" s="2"/>
      <c r="Q63" s="2"/>
      <c r="R63" s="2"/>
    </row>
    <row r="64" spans="1:27" x14ac:dyDescent="0.2">
      <c r="A64" s="51" t="s">
        <v>78</v>
      </c>
    </row>
    <row r="65" spans="1:1" x14ac:dyDescent="0.2">
      <c r="A65" s="52" t="s">
        <v>62</v>
      </c>
    </row>
    <row r="66" spans="1:1" x14ac:dyDescent="0.2">
      <c r="A66" s="52"/>
    </row>
  </sheetData>
  <mergeCells count="6">
    <mergeCell ref="B5:C5"/>
    <mergeCell ref="Q5:R5"/>
    <mergeCell ref="E5:F5"/>
    <mergeCell ref="H5:I5"/>
    <mergeCell ref="K5:L5"/>
    <mergeCell ref="N5:O5"/>
  </mergeCells>
  <pageMargins left="0.7" right="0.7" top="0.75" bottom="0.75" header="0.3" footer="0.3"/>
  <pageSetup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zoomScaleNormal="100" workbookViewId="0"/>
  </sheetViews>
  <sheetFormatPr defaultRowHeight="12" x14ac:dyDescent="0.2"/>
  <cols>
    <col min="1" max="1" width="24" style="31" customWidth="1"/>
    <col min="2" max="2" width="13.7109375" style="31" customWidth="1"/>
    <col min="3" max="3" width="7.140625" style="31" bestFit="1" customWidth="1"/>
    <col min="4" max="4" width="2.5703125" style="30" customWidth="1"/>
    <col min="5" max="5" width="9.42578125" style="31" customWidth="1"/>
    <col min="6" max="6" width="6.5703125" style="31" customWidth="1"/>
    <col min="7" max="7" width="2.5703125" style="30" customWidth="1"/>
    <col min="8" max="8" width="9.42578125" style="31" customWidth="1"/>
    <col min="9" max="9" width="6.5703125" style="31" customWidth="1"/>
    <col min="10" max="10" width="2.5703125" style="30" customWidth="1"/>
    <col min="11" max="11" width="13" style="31" customWidth="1"/>
    <col min="12" max="12" width="6.5703125" style="31" customWidth="1"/>
    <col min="13" max="13" width="2.5703125" style="30" customWidth="1"/>
    <col min="14" max="14" width="11.140625" style="31" customWidth="1"/>
    <col min="15" max="15" width="6.5703125" style="31" customWidth="1"/>
    <col min="16" max="16" width="2.42578125" style="30" customWidth="1"/>
    <col min="17" max="17" width="11.140625" style="31" customWidth="1"/>
    <col min="18" max="18" width="6.5703125" style="31" customWidth="1"/>
    <col min="19" max="19" width="9.140625" style="31"/>
    <col min="20" max="20" width="9.140625" style="78"/>
    <col min="21" max="16384" width="9.140625" style="31"/>
  </cols>
  <sheetData>
    <row r="1" spans="1:20" ht="21" x14ac:dyDescent="0.35">
      <c r="A1" s="25" t="s">
        <v>76</v>
      </c>
      <c r="B1" s="26"/>
      <c r="C1" s="27"/>
      <c r="D1" s="27"/>
      <c r="E1" s="28"/>
      <c r="F1" s="28"/>
      <c r="G1" s="29"/>
      <c r="H1" s="28"/>
      <c r="I1" s="28"/>
      <c r="J1" s="29"/>
      <c r="K1" s="28"/>
      <c r="L1" s="28"/>
      <c r="M1" s="29"/>
      <c r="N1" s="28"/>
      <c r="O1" s="28"/>
      <c r="Q1" s="28"/>
      <c r="R1" s="28"/>
    </row>
    <row r="2" spans="1:20" ht="21" x14ac:dyDescent="0.35">
      <c r="A2" s="49" t="s">
        <v>80</v>
      </c>
      <c r="B2" s="32"/>
      <c r="C2" s="33"/>
      <c r="D2" s="33"/>
      <c r="E2" s="28"/>
      <c r="F2" s="28"/>
      <c r="G2" s="29"/>
      <c r="H2" s="28"/>
      <c r="I2" s="28"/>
      <c r="J2" s="29"/>
      <c r="K2" s="28"/>
      <c r="L2" s="28"/>
      <c r="M2" s="29"/>
      <c r="N2" s="28"/>
      <c r="O2" s="28"/>
      <c r="Q2" s="28"/>
      <c r="R2" s="28"/>
    </row>
    <row r="3" spans="1:20" ht="12.75" x14ac:dyDescent="0.2">
      <c r="C3" s="30"/>
      <c r="E3" s="28"/>
      <c r="F3" s="28"/>
      <c r="G3" s="29"/>
      <c r="H3" s="28"/>
      <c r="I3" s="28"/>
      <c r="J3" s="29"/>
      <c r="K3" s="28"/>
      <c r="L3" s="28"/>
      <c r="M3" s="29"/>
      <c r="N3" s="28"/>
      <c r="O3" s="28"/>
      <c r="Q3" s="28"/>
      <c r="R3" s="28"/>
    </row>
    <row r="4" spans="1:20" ht="16.5" thickBot="1" x14ac:dyDescent="0.3">
      <c r="A4" s="3"/>
      <c r="B4" s="28"/>
      <c r="C4" s="29"/>
      <c r="D4" s="29"/>
      <c r="E4" s="28"/>
      <c r="F4" s="28"/>
      <c r="G4" s="29"/>
      <c r="H4" s="28"/>
      <c r="I4" s="28"/>
      <c r="J4" s="29"/>
      <c r="K4" s="28"/>
      <c r="L4" s="28"/>
      <c r="M4" s="29"/>
      <c r="N4" s="28"/>
      <c r="O4" s="28"/>
      <c r="Q4" s="28"/>
      <c r="R4" s="28"/>
    </row>
    <row r="5" spans="1:20" s="40" customFormat="1" ht="12.75" x14ac:dyDescent="0.2">
      <c r="A5" s="34"/>
      <c r="B5" s="89" t="s">
        <v>0</v>
      </c>
      <c r="C5" s="89"/>
      <c r="D5" s="39"/>
      <c r="E5" s="89" t="s">
        <v>73</v>
      </c>
      <c r="F5" s="89"/>
      <c r="G5" s="39"/>
      <c r="H5" s="89" t="s">
        <v>36</v>
      </c>
      <c r="I5" s="89"/>
      <c r="J5" s="39"/>
      <c r="K5" s="88" t="s">
        <v>37</v>
      </c>
      <c r="L5" s="88"/>
      <c r="M5" s="73"/>
      <c r="N5" s="88" t="s">
        <v>38</v>
      </c>
      <c r="O5" s="88"/>
      <c r="P5" s="41"/>
      <c r="Q5" s="88" t="s">
        <v>39</v>
      </c>
      <c r="R5" s="88"/>
      <c r="T5" s="79"/>
    </row>
    <row r="6" spans="1:20" s="40" customFormat="1" ht="13.5" thickBot="1" x14ac:dyDescent="0.25">
      <c r="A6" s="35"/>
      <c r="B6" s="36" t="s">
        <v>63</v>
      </c>
      <c r="C6" s="36" t="s">
        <v>64</v>
      </c>
      <c r="D6" s="39"/>
      <c r="E6" s="36" t="s">
        <v>63</v>
      </c>
      <c r="F6" s="36" t="s">
        <v>64</v>
      </c>
      <c r="G6" s="39"/>
      <c r="H6" s="36" t="s">
        <v>63</v>
      </c>
      <c r="I6" s="36" t="s">
        <v>64</v>
      </c>
      <c r="J6" s="39"/>
      <c r="K6" s="36" t="s">
        <v>63</v>
      </c>
      <c r="L6" s="36" t="s">
        <v>64</v>
      </c>
      <c r="M6" s="39"/>
      <c r="N6" s="36" t="s">
        <v>63</v>
      </c>
      <c r="O6" s="36" t="s">
        <v>64</v>
      </c>
      <c r="P6" s="41"/>
      <c r="Q6" s="36" t="s">
        <v>63</v>
      </c>
      <c r="R6" s="36" t="s">
        <v>64</v>
      </c>
      <c r="T6" s="79"/>
    </row>
    <row r="7" spans="1:20" s="40" customFormat="1" ht="12.75" x14ac:dyDescent="0.2">
      <c r="A7" s="37"/>
      <c r="B7" s="38"/>
      <c r="C7" s="38"/>
      <c r="D7" s="39"/>
      <c r="E7" s="38"/>
      <c r="F7" s="38"/>
      <c r="G7" s="39"/>
      <c r="H7" s="38"/>
      <c r="I7" s="38"/>
      <c r="J7" s="39"/>
      <c r="K7" s="38"/>
      <c r="L7" s="38"/>
      <c r="M7" s="39"/>
      <c r="N7" s="38"/>
      <c r="O7" s="38"/>
      <c r="P7" s="41"/>
      <c r="Q7" s="38"/>
      <c r="R7" s="38"/>
      <c r="T7" s="79"/>
    </row>
    <row r="8" spans="1:20" s="40" customFormat="1" ht="12.75" x14ac:dyDescent="0.2">
      <c r="A8" s="81" t="s">
        <v>1</v>
      </c>
      <c r="B8" s="8">
        <v>35045.606481906936</v>
      </c>
      <c r="C8" s="10">
        <f>100*B8/$B8</f>
        <v>100</v>
      </c>
      <c r="D8" s="19"/>
      <c r="E8" s="8">
        <v>2871.6847057747304</v>
      </c>
      <c r="F8" s="10">
        <f>100*E8/$B8</f>
        <v>8.1941361387405323</v>
      </c>
      <c r="G8" s="19"/>
      <c r="H8" s="8">
        <v>6856.5950786541234</v>
      </c>
      <c r="I8" s="10">
        <f>100*H8/$B8</f>
        <v>19.564777919292084</v>
      </c>
      <c r="J8" s="19"/>
      <c r="K8" s="8">
        <v>7891.6772491001593</v>
      </c>
      <c r="L8" s="10">
        <f>100*K8/$B8</f>
        <v>22.518306975724364</v>
      </c>
      <c r="M8" s="19"/>
      <c r="N8" s="8">
        <v>10093.695888964534</v>
      </c>
      <c r="O8" s="10">
        <f>100*N8/$B8</f>
        <v>28.801601405230713</v>
      </c>
      <c r="P8" s="41"/>
      <c r="Q8" s="8">
        <v>7331.9535594133104</v>
      </c>
      <c r="R8" s="10">
        <f>100*Q8/$B8</f>
        <v>20.921177561012083</v>
      </c>
      <c r="T8" s="79"/>
    </row>
    <row r="9" spans="1:20" s="40" customFormat="1" ht="12.75" x14ac:dyDescent="0.2">
      <c r="A9" s="43"/>
      <c r="D9" s="41"/>
      <c r="G9" s="41"/>
      <c r="J9" s="41"/>
      <c r="M9" s="41"/>
      <c r="P9" s="41"/>
      <c r="T9" s="79"/>
    </row>
    <row r="10" spans="1:20" s="40" customFormat="1" ht="12.75" x14ac:dyDescent="0.2">
      <c r="A10" s="46" t="s">
        <v>26</v>
      </c>
      <c r="B10" s="7">
        <v>5311.341693743374</v>
      </c>
      <c r="C10" s="11">
        <f>100*B10/$B10</f>
        <v>100</v>
      </c>
      <c r="D10" s="44"/>
      <c r="E10" s="7">
        <v>662.54144041840243</v>
      </c>
      <c r="F10" s="11">
        <f>100*E10/$B10</f>
        <v>12.474088067029458</v>
      </c>
      <c r="G10" s="44"/>
      <c r="H10" s="7">
        <v>1493.4953424083744</v>
      </c>
      <c r="I10" s="11">
        <f>100*H10/$B10</f>
        <v>28.118984402145962</v>
      </c>
      <c r="J10" s="44"/>
      <c r="K10" s="7">
        <v>1007.2167090982487</v>
      </c>
      <c r="L10" s="11">
        <f>100*K10/$B10</f>
        <v>18.963508039498276</v>
      </c>
      <c r="M10" s="44"/>
      <c r="N10" s="7">
        <v>1378.3496162803349</v>
      </c>
      <c r="O10" s="11">
        <f>100*N10/$B10</f>
        <v>25.951062758850476</v>
      </c>
      <c r="P10" s="44"/>
      <c r="Q10" s="7">
        <v>769.73858553800881</v>
      </c>
      <c r="R10" s="11">
        <f>100*Q10/$B10</f>
        <v>14.492356732475738</v>
      </c>
      <c r="T10" s="79"/>
    </row>
    <row r="11" spans="1:20" s="40" customFormat="1" ht="12.75" x14ac:dyDescent="0.2">
      <c r="A11" s="45" t="s">
        <v>2</v>
      </c>
      <c r="B11" s="7">
        <v>474.09999999988241</v>
      </c>
      <c r="C11" s="11">
        <f t="shared" ref="C11:C54" si="0">100*B11/$B11</f>
        <v>100</v>
      </c>
      <c r="D11" s="44"/>
      <c r="E11" s="7">
        <v>104.43977654000382</v>
      </c>
      <c r="F11" s="11">
        <f t="shared" ref="F11:F54" si="1">100*E11/$B11</f>
        <v>22.029060649658241</v>
      </c>
      <c r="G11" s="44"/>
      <c r="H11" s="7">
        <v>152.97464665598699</v>
      </c>
      <c r="I11" s="11">
        <f t="shared" ref="I11:I54" si="2">100*H11/$B11</f>
        <v>32.266324964358766</v>
      </c>
      <c r="J11" s="44"/>
      <c r="K11" s="7">
        <v>108.0203798222294</v>
      </c>
      <c r="L11" s="11">
        <f t="shared" ref="L11:L54" si="3">100*K11/$B11</f>
        <v>22.784302852194937</v>
      </c>
      <c r="M11" s="44"/>
      <c r="N11" s="7">
        <v>85.908095374240233</v>
      </c>
      <c r="O11" s="11">
        <f t="shared" ref="O11:O54" si="4">100*N11/$B11</f>
        <v>18.120247916950337</v>
      </c>
      <c r="P11" s="44"/>
      <c r="Q11" s="7">
        <v>22.757101607421443</v>
      </c>
      <c r="R11" s="11">
        <f t="shared" ref="R11:R54" si="5">100*Q11/$B11</f>
        <v>4.8000636168376047</v>
      </c>
      <c r="T11" s="79"/>
    </row>
    <row r="12" spans="1:20" s="40" customFormat="1" ht="12.75" x14ac:dyDescent="0.2">
      <c r="A12" s="45" t="s">
        <v>8</v>
      </c>
      <c r="B12" s="7">
        <v>591.34999999995375</v>
      </c>
      <c r="C12" s="11">
        <f t="shared" si="0"/>
        <v>100</v>
      </c>
      <c r="D12" s="44"/>
      <c r="E12" s="7">
        <v>139.25311420290544</v>
      </c>
      <c r="F12" s="11">
        <f t="shared" si="1"/>
        <v>23.548340949169919</v>
      </c>
      <c r="G12" s="44"/>
      <c r="H12" s="7">
        <v>190.7642750979266</v>
      </c>
      <c r="I12" s="11">
        <f t="shared" si="2"/>
        <v>32.259114754027479</v>
      </c>
      <c r="J12" s="44"/>
      <c r="K12" s="7">
        <v>71.487351798858754</v>
      </c>
      <c r="L12" s="11">
        <f t="shared" si="3"/>
        <v>12.088839401177703</v>
      </c>
      <c r="M12" s="44"/>
      <c r="N12" s="7">
        <v>158.4249001911906</v>
      </c>
      <c r="O12" s="11">
        <f t="shared" si="4"/>
        <v>26.790377981094615</v>
      </c>
      <c r="P12" s="44"/>
      <c r="Q12" s="7">
        <v>31.4203587090729</v>
      </c>
      <c r="R12" s="11">
        <f t="shared" si="5"/>
        <v>5.3133269145303723</v>
      </c>
      <c r="T12" s="79"/>
    </row>
    <row r="13" spans="1:20" s="40" customFormat="1" ht="12.75" x14ac:dyDescent="0.2">
      <c r="A13" s="45" t="s">
        <v>14</v>
      </c>
      <c r="B13" s="7">
        <v>2756</v>
      </c>
      <c r="C13" s="11">
        <f t="shared" si="0"/>
        <v>100</v>
      </c>
      <c r="D13" s="44"/>
      <c r="E13" s="7">
        <v>154.64436528488832</v>
      </c>
      <c r="F13" s="11">
        <f t="shared" si="1"/>
        <v>5.6111888710046562</v>
      </c>
      <c r="G13" s="44"/>
      <c r="H13" s="7">
        <v>595.02580233737581</v>
      </c>
      <c r="I13" s="11">
        <f t="shared" si="2"/>
        <v>21.590196020949776</v>
      </c>
      <c r="J13" s="44"/>
      <c r="K13" s="7">
        <v>548.13669844542994</v>
      </c>
      <c r="L13" s="11">
        <f t="shared" si="3"/>
        <v>19.888849725886427</v>
      </c>
      <c r="M13" s="44"/>
      <c r="N13" s="7">
        <v>845.72946286433057</v>
      </c>
      <c r="O13" s="11">
        <f t="shared" si="4"/>
        <v>30.686845532087467</v>
      </c>
      <c r="P13" s="44"/>
      <c r="Q13" s="7">
        <v>612.46367106797436</v>
      </c>
      <c r="R13" s="11">
        <f t="shared" si="5"/>
        <v>22.222919850071637</v>
      </c>
      <c r="T13" s="79"/>
    </row>
    <row r="14" spans="1:20" s="40" customFormat="1" ht="12.75" x14ac:dyDescent="0.2">
      <c r="A14" s="45" t="s">
        <v>19</v>
      </c>
      <c r="B14" s="7">
        <v>214.89999999988657</v>
      </c>
      <c r="C14" s="11">
        <f t="shared" si="0"/>
        <v>100</v>
      </c>
      <c r="D14" s="44"/>
      <c r="E14" s="7">
        <v>37.900072878381515</v>
      </c>
      <c r="F14" s="11">
        <f t="shared" si="1"/>
        <v>17.636143731224532</v>
      </c>
      <c r="G14" s="44"/>
      <c r="H14" s="7">
        <v>92.205131707994923</v>
      </c>
      <c r="I14" s="11">
        <f t="shared" si="2"/>
        <v>42.906064080057504</v>
      </c>
      <c r="J14" s="44"/>
      <c r="K14" s="7">
        <v>25.267443494362077</v>
      </c>
      <c r="L14" s="11">
        <f t="shared" si="3"/>
        <v>11.757768029025321</v>
      </c>
      <c r="M14" s="44"/>
      <c r="N14" s="7">
        <v>40.856845486010783</v>
      </c>
      <c r="O14" s="11">
        <f t="shared" si="4"/>
        <v>19.012026750131387</v>
      </c>
      <c r="P14" s="44"/>
      <c r="Q14" s="7">
        <v>18.670506433137529</v>
      </c>
      <c r="R14" s="11">
        <f t="shared" si="5"/>
        <v>8.6879974095613708</v>
      </c>
      <c r="T14" s="79"/>
    </row>
    <row r="15" spans="1:20" s="40" customFormat="1" ht="12.75" x14ac:dyDescent="0.2">
      <c r="A15" s="45" t="s">
        <v>20</v>
      </c>
      <c r="B15" s="7">
        <v>86.199999999858818</v>
      </c>
      <c r="C15" s="11">
        <f t="shared" si="0"/>
        <v>99.999999999999986</v>
      </c>
      <c r="D15" s="44"/>
      <c r="E15" s="7">
        <v>13.546630504409467</v>
      </c>
      <c r="F15" s="11">
        <f t="shared" si="1"/>
        <v>15.715348613029763</v>
      </c>
      <c r="G15" s="44"/>
      <c r="H15" s="7">
        <v>17.57651572689776</v>
      </c>
      <c r="I15" s="11">
        <f t="shared" si="2"/>
        <v>20.390389474392748</v>
      </c>
      <c r="J15" s="44"/>
      <c r="K15" s="7">
        <v>19.470485578617311</v>
      </c>
      <c r="L15" s="11">
        <f t="shared" si="3"/>
        <v>22.587570276855221</v>
      </c>
      <c r="M15" s="44"/>
      <c r="N15" s="7">
        <v>27.873748011853916</v>
      </c>
      <c r="O15" s="11">
        <f t="shared" si="4"/>
        <v>32.336134584570267</v>
      </c>
      <c r="P15" s="44"/>
      <c r="Q15" s="7">
        <v>7.7326201780803903</v>
      </c>
      <c r="R15" s="11">
        <f t="shared" si="5"/>
        <v>8.9705570511520349</v>
      </c>
      <c r="T15" s="79"/>
    </row>
    <row r="16" spans="1:20" s="40" customFormat="1" ht="12.75" x14ac:dyDescent="0.2">
      <c r="A16" s="45" t="s">
        <v>21</v>
      </c>
      <c r="B16" s="7">
        <v>130.20888016521963</v>
      </c>
      <c r="C16" s="11">
        <f t="shared" si="0"/>
        <v>100</v>
      </c>
      <c r="D16" s="44"/>
      <c r="E16" s="7">
        <v>19.950247413832358</v>
      </c>
      <c r="F16" s="11">
        <f t="shared" si="1"/>
        <v>15.321725667648673</v>
      </c>
      <c r="G16" s="44"/>
      <c r="H16" s="7">
        <v>33.723952799562724</v>
      </c>
      <c r="I16" s="11">
        <f t="shared" si="2"/>
        <v>25.899886979114658</v>
      </c>
      <c r="J16" s="44"/>
      <c r="K16" s="7">
        <v>21.700889612597766</v>
      </c>
      <c r="L16" s="11">
        <f t="shared" si="3"/>
        <v>16.666213229897924</v>
      </c>
      <c r="M16" s="44"/>
      <c r="N16" s="7">
        <v>40.391999760345961</v>
      </c>
      <c r="O16" s="11">
        <f t="shared" si="4"/>
        <v>31.020925538329877</v>
      </c>
      <c r="P16" s="44"/>
      <c r="Q16" s="7">
        <v>14.44179057888079</v>
      </c>
      <c r="R16" s="11">
        <f t="shared" si="5"/>
        <v>11.091248585008849</v>
      </c>
      <c r="T16" s="79"/>
    </row>
    <row r="17" spans="1:20" s="40" customFormat="1" ht="12.75" x14ac:dyDescent="0.2">
      <c r="A17" s="45" t="s">
        <v>22</v>
      </c>
      <c r="B17" s="7">
        <v>730.46000000024151</v>
      </c>
      <c r="C17" s="11">
        <f t="shared" si="0"/>
        <v>100.00000000000001</v>
      </c>
      <c r="D17" s="44"/>
      <c r="E17" s="7">
        <v>126.09116073094567</v>
      </c>
      <c r="F17" s="11">
        <f t="shared" si="1"/>
        <v>17.261884392150698</v>
      </c>
      <c r="G17" s="44"/>
      <c r="H17" s="7">
        <v>303.49513220431146</v>
      </c>
      <c r="I17" s="11">
        <f t="shared" si="2"/>
        <v>41.548494401365048</v>
      </c>
      <c r="J17" s="44"/>
      <c r="K17" s="7">
        <v>138.97107034900748</v>
      </c>
      <c r="L17" s="11">
        <f t="shared" si="3"/>
        <v>19.025144477310398</v>
      </c>
      <c r="M17" s="44"/>
      <c r="N17" s="7">
        <v>115.41738799565347</v>
      </c>
      <c r="O17" s="11">
        <f t="shared" si="4"/>
        <v>15.800644524767311</v>
      </c>
      <c r="P17" s="44"/>
      <c r="Q17" s="7">
        <v>46.485248720324776</v>
      </c>
      <c r="R17" s="11">
        <f t="shared" si="5"/>
        <v>6.3638322044067319</v>
      </c>
      <c r="T17" s="79"/>
    </row>
    <row r="18" spans="1:20" s="40" customFormat="1" ht="12.75" x14ac:dyDescent="0.2">
      <c r="A18" s="45" t="s">
        <v>31</v>
      </c>
      <c r="B18" s="7">
        <v>328.12281357832245</v>
      </c>
      <c r="C18" s="11">
        <f t="shared" si="0"/>
        <v>100</v>
      </c>
      <c r="D18" s="44"/>
      <c r="E18" s="7">
        <v>66.716072863036459</v>
      </c>
      <c r="F18" s="11">
        <f t="shared" si="1"/>
        <v>20.332652928173015</v>
      </c>
      <c r="G18" s="44"/>
      <c r="H18" s="7">
        <v>107.72988587831416</v>
      </c>
      <c r="I18" s="11">
        <f t="shared" si="2"/>
        <v>32.832183993387339</v>
      </c>
      <c r="J18" s="44"/>
      <c r="K18" s="7">
        <v>74.162389997145794</v>
      </c>
      <c r="L18" s="11">
        <f t="shared" si="3"/>
        <v>22.602021843093617</v>
      </c>
      <c r="M18" s="44"/>
      <c r="N18" s="7">
        <v>63.747176596708726</v>
      </c>
      <c r="O18" s="11">
        <f t="shared" si="4"/>
        <v>19.427840417896565</v>
      </c>
      <c r="P18" s="44"/>
      <c r="Q18" s="7">
        <v>15.767288243116759</v>
      </c>
      <c r="R18" s="11">
        <f t="shared" si="5"/>
        <v>4.8053008174492966</v>
      </c>
      <c r="T18" s="79"/>
    </row>
    <row r="19" spans="1:20" s="40" customFormat="1" ht="12.75" x14ac:dyDescent="0.2">
      <c r="A19" s="45"/>
      <c r="B19" s="7"/>
      <c r="C19" s="11"/>
      <c r="D19" s="44"/>
      <c r="E19" s="7"/>
      <c r="F19" s="11"/>
      <c r="G19" s="44"/>
      <c r="H19" s="7"/>
      <c r="I19" s="11"/>
      <c r="J19" s="44"/>
      <c r="K19" s="7"/>
      <c r="L19" s="11"/>
      <c r="M19" s="44"/>
      <c r="N19" s="7"/>
      <c r="O19" s="11"/>
      <c r="P19" s="44"/>
      <c r="Q19" s="7"/>
      <c r="R19" s="11"/>
      <c r="T19" s="79"/>
    </row>
    <row r="20" spans="1:20" s="40" customFormat="1" ht="12.75" x14ac:dyDescent="0.2">
      <c r="A20" s="46" t="s">
        <v>28</v>
      </c>
      <c r="B20" s="7">
        <v>2023.4078416533894</v>
      </c>
      <c r="C20" s="11">
        <f t="shared" si="0"/>
        <v>100</v>
      </c>
      <c r="D20" s="44"/>
      <c r="E20" s="7">
        <v>257.42484669342377</v>
      </c>
      <c r="F20" s="11">
        <f t="shared" si="1"/>
        <v>12.722341062149583</v>
      </c>
      <c r="G20" s="44"/>
      <c r="H20" s="7">
        <v>575.36119517785517</v>
      </c>
      <c r="I20" s="11">
        <f t="shared" si="2"/>
        <v>28.435255776596659</v>
      </c>
      <c r="J20" s="44"/>
      <c r="K20" s="7">
        <v>385.7735993356776</v>
      </c>
      <c r="L20" s="11">
        <f t="shared" si="3"/>
        <v>19.065538414660388</v>
      </c>
      <c r="M20" s="44"/>
      <c r="N20" s="7">
        <v>540.42809195560517</v>
      </c>
      <c r="O20" s="11">
        <f t="shared" si="4"/>
        <v>26.708806837182394</v>
      </c>
      <c r="P20" s="44"/>
      <c r="Q20" s="7">
        <v>264.4201084908475</v>
      </c>
      <c r="R20" s="11">
        <f t="shared" si="5"/>
        <v>13.068057909411955</v>
      </c>
      <c r="T20" s="79"/>
    </row>
    <row r="21" spans="1:20" s="40" customFormat="1" ht="12.75" x14ac:dyDescent="0.2">
      <c r="A21" s="45" t="s">
        <v>3</v>
      </c>
      <c r="B21" s="7">
        <v>91.910000002999951</v>
      </c>
      <c r="C21" s="11">
        <f t="shared" si="0"/>
        <v>100</v>
      </c>
      <c r="D21" s="44"/>
      <c r="E21" s="7">
        <v>31.331111111999988</v>
      </c>
      <c r="F21" s="11">
        <f t="shared" si="1"/>
        <v>34.08890339568854</v>
      </c>
      <c r="G21" s="44"/>
      <c r="H21" s="7">
        <v>35.738888891999991</v>
      </c>
      <c r="I21" s="11">
        <f t="shared" si="2"/>
        <v>38.884657698654628</v>
      </c>
      <c r="J21" s="44"/>
      <c r="K21" s="7">
        <v>5.9319999999999995</v>
      </c>
      <c r="L21" s="11">
        <f t="shared" si="3"/>
        <v>6.4541399192757893</v>
      </c>
      <c r="M21" s="44"/>
      <c r="N21" s="7">
        <v>9.9530000000000012</v>
      </c>
      <c r="O21" s="11">
        <f t="shared" si="4"/>
        <v>10.829071917827369</v>
      </c>
      <c r="P21" s="44"/>
      <c r="Q21" s="7">
        <v>8.954999999</v>
      </c>
      <c r="R21" s="11">
        <f t="shared" si="5"/>
        <v>9.7432270685537024</v>
      </c>
      <c r="T21" s="79"/>
    </row>
    <row r="22" spans="1:20" s="40" customFormat="1" ht="12.75" x14ac:dyDescent="0.2">
      <c r="A22" s="45" t="s">
        <v>86</v>
      </c>
      <c r="B22" s="7">
        <v>447.39000000020002</v>
      </c>
      <c r="C22" s="11">
        <f t="shared" si="0"/>
        <v>100</v>
      </c>
      <c r="D22" s="44"/>
      <c r="E22" s="7">
        <v>76.00103213065313</v>
      </c>
      <c r="F22" s="11">
        <f t="shared" si="1"/>
        <v>16.98764660153762</v>
      </c>
      <c r="G22" s="44"/>
      <c r="H22" s="7">
        <v>118.70271499236789</v>
      </c>
      <c r="I22" s="11">
        <f t="shared" si="2"/>
        <v>26.532268265342278</v>
      </c>
      <c r="J22" s="44"/>
      <c r="K22" s="7">
        <v>113.92696529212812</v>
      </c>
      <c r="L22" s="11">
        <f t="shared" si="3"/>
        <v>25.464799233795386</v>
      </c>
      <c r="M22" s="44"/>
      <c r="N22" s="7">
        <v>110.92481933079355</v>
      </c>
      <c r="O22" s="11">
        <f t="shared" si="4"/>
        <v>24.793763680624057</v>
      </c>
      <c r="P22" s="44"/>
      <c r="Q22" s="7">
        <v>27.834468254257583</v>
      </c>
      <c r="R22" s="11">
        <f t="shared" si="5"/>
        <v>6.2215222187007164</v>
      </c>
      <c r="T22" s="79"/>
    </row>
    <row r="23" spans="1:20" s="40" customFormat="1" ht="12.75" x14ac:dyDescent="0.2">
      <c r="A23" s="45" t="s">
        <v>6</v>
      </c>
      <c r="B23" s="7">
        <v>416.72784165063842</v>
      </c>
      <c r="C23" s="11">
        <f t="shared" si="0"/>
        <v>100</v>
      </c>
      <c r="D23" s="44"/>
      <c r="E23" s="7">
        <v>61.538033856982167</v>
      </c>
      <c r="F23" s="11">
        <f t="shared" si="1"/>
        <v>14.766960041170528</v>
      </c>
      <c r="G23" s="44"/>
      <c r="H23" s="7">
        <v>157.53654712977902</v>
      </c>
      <c r="I23" s="11">
        <f t="shared" si="2"/>
        <v>37.803221043687536</v>
      </c>
      <c r="J23" s="44"/>
      <c r="K23" s="7">
        <v>60.226280500709585</v>
      </c>
      <c r="L23" s="11">
        <f t="shared" si="3"/>
        <v>14.452185450858348</v>
      </c>
      <c r="M23" s="44"/>
      <c r="N23" s="7">
        <v>91.058568552094243</v>
      </c>
      <c r="O23" s="11">
        <f t="shared" si="4"/>
        <v>21.850848311794035</v>
      </c>
      <c r="P23" s="44"/>
      <c r="Q23" s="7">
        <v>46.368411611073107</v>
      </c>
      <c r="R23" s="11">
        <f t="shared" si="5"/>
        <v>11.126785152489481</v>
      </c>
      <c r="T23" s="79"/>
    </row>
    <row r="24" spans="1:20" s="40" customFormat="1" ht="12.75" x14ac:dyDescent="0.2">
      <c r="A24" s="45" t="s">
        <v>18</v>
      </c>
      <c r="B24" s="7">
        <v>650.86999999975365</v>
      </c>
      <c r="C24" s="11">
        <f t="shared" si="0"/>
        <v>100</v>
      </c>
      <c r="D24" s="44"/>
      <c r="E24" s="7">
        <v>19.745775959004252</v>
      </c>
      <c r="F24" s="11">
        <f t="shared" si="1"/>
        <v>3.0337511268013162</v>
      </c>
      <c r="G24" s="44"/>
      <c r="H24" s="7">
        <v>102.25404237582647</v>
      </c>
      <c r="I24" s="11">
        <f t="shared" si="2"/>
        <v>15.710363417558831</v>
      </c>
      <c r="J24" s="44"/>
      <c r="K24" s="7">
        <v>145.68346813480261</v>
      </c>
      <c r="L24" s="11">
        <f t="shared" si="3"/>
        <v>22.382882624004449</v>
      </c>
      <c r="M24" s="44"/>
      <c r="N24" s="7">
        <v>253.94790360287919</v>
      </c>
      <c r="O24" s="11">
        <f t="shared" si="4"/>
        <v>39.016685913158589</v>
      </c>
      <c r="P24" s="44"/>
      <c r="Q24" s="7">
        <v>129.23880992724003</v>
      </c>
      <c r="R24" s="11">
        <f t="shared" si="5"/>
        <v>19.856316918476647</v>
      </c>
      <c r="T24" s="79"/>
    </row>
    <row r="25" spans="1:20" s="40" customFormat="1" ht="12.75" x14ac:dyDescent="0.2">
      <c r="A25" s="45" t="s">
        <v>23</v>
      </c>
      <c r="B25" s="7">
        <v>416.50999999981684</v>
      </c>
      <c r="C25" s="11">
        <f t="shared" si="0"/>
        <v>100</v>
      </c>
      <c r="D25" s="44"/>
      <c r="E25" s="7">
        <v>68.808893634783956</v>
      </c>
      <c r="F25" s="11">
        <f t="shared" si="1"/>
        <v>16.520346122497472</v>
      </c>
      <c r="G25" s="44"/>
      <c r="H25" s="7">
        <v>161.12900178788189</v>
      </c>
      <c r="I25" s="11">
        <f t="shared" si="2"/>
        <v>38.685506179432124</v>
      </c>
      <c r="J25" s="44"/>
      <c r="K25" s="7">
        <v>60.004885408036955</v>
      </c>
      <c r="L25" s="11">
        <f t="shared" si="3"/>
        <v>14.406589375540404</v>
      </c>
      <c r="M25" s="44"/>
      <c r="N25" s="7">
        <v>74.54380046983826</v>
      </c>
      <c r="O25" s="11">
        <f t="shared" si="4"/>
        <v>17.897241475563863</v>
      </c>
      <c r="P25" s="44"/>
      <c r="Q25" s="7">
        <v>52.023418699276426</v>
      </c>
      <c r="R25" s="11">
        <f t="shared" si="5"/>
        <v>12.490316846966293</v>
      </c>
      <c r="T25" s="79"/>
    </row>
    <row r="26" spans="1:20" s="40" customFormat="1" ht="12.75" x14ac:dyDescent="0.2">
      <c r="A26" s="45"/>
      <c r="B26" s="7"/>
      <c r="C26" s="11"/>
      <c r="D26" s="44"/>
      <c r="E26" s="7"/>
      <c r="F26" s="11"/>
      <c r="G26" s="44"/>
      <c r="H26" s="7"/>
      <c r="I26" s="11"/>
      <c r="J26" s="44"/>
      <c r="K26" s="7"/>
      <c r="L26" s="11"/>
      <c r="M26" s="44"/>
      <c r="N26" s="7"/>
      <c r="O26" s="11"/>
      <c r="P26" s="44"/>
      <c r="Q26" s="7"/>
      <c r="R26" s="11"/>
      <c r="T26" s="79"/>
    </row>
    <row r="27" spans="1:20" s="40" customFormat="1" ht="12.75" x14ac:dyDescent="0.2">
      <c r="A27" s="46" t="s">
        <v>27</v>
      </c>
      <c r="B27" s="7">
        <v>2697.3675098318035</v>
      </c>
      <c r="C27" s="11">
        <f t="shared" si="0"/>
        <v>100</v>
      </c>
      <c r="D27" s="44"/>
      <c r="E27" s="7">
        <v>579.30001428996627</v>
      </c>
      <c r="F27" s="11">
        <f t="shared" si="1"/>
        <v>21.47649558980893</v>
      </c>
      <c r="G27" s="44"/>
      <c r="H27" s="7">
        <v>740.79126279158709</v>
      </c>
      <c r="I27" s="11">
        <f t="shared" si="2"/>
        <v>27.463490239703365</v>
      </c>
      <c r="J27" s="44"/>
      <c r="K27" s="7">
        <v>408.32973292034347</v>
      </c>
      <c r="L27" s="11">
        <f t="shared" si="3"/>
        <v>15.138083017312134</v>
      </c>
      <c r="M27" s="44"/>
      <c r="N27" s="7">
        <v>652.95137397939686</v>
      </c>
      <c r="O27" s="11">
        <f t="shared" si="4"/>
        <v>24.206985944607606</v>
      </c>
      <c r="P27" s="44"/>
      <c r="Q27" s="7">
        <v>315.9951258505115</v>
      </c>
      <c r="R27" s="11">
        <f t="shared" si="5"/>
        <v>11.714945208568025</v>
      </c>
      <c r="T27" s="79"/>
    </row>
    <row r="28" spans="1:20" s="40" customFormat="1" ht="12.75" x14ac:dyDescent="0.2">
      <c r="A28" s="45" t="s">
        <v>7</v>
      </c>
      <c r="B28" s="7">
        <v>419.4407685594141</v>
      </c>
      <c r="C28" s="11">
        <f t="shared" si="0"/>
        <v>99.999999999999986</v>
      </c>
      <c r="D28" s="44"/>
      <c r="E28" s="7">
        <v>146.84068200321357</v>
      </c>
      <c r="F28" s="11">
        <f t="shared" si="1"/>
        <v>35.008681322882296</v>
      </c>
      <c r="G28" s="44"/>
      <c r="H28" s="7">
        <v>118.92681401011008</v>
      </c>
      <c r="I28" s="11">
        <f t="shared" si="2"/>
        <v>28.353661094644885</v>
      </c>
      <c r="J28" s="44"/>
      <c r="K28" s="7">
        <v>78.581078944058007</v>
      </c>
      <c r="L28" s="11">
        <f t="shared" si="3"/>
        <v>18.734726052965197</v>
      </c>
      <c r="M28" s="44"/>
      <c r="N28" s="7">
        <v>43.452837368154661</v>
      </c>
      <c r="O28" s="11">
        <f t="shared" si="4"/>
        <v>10.359707645347672</v>
      </c>
      <c r="P28" s="44"/>
      <c r="Q28" s="7">
        <v>31.639356233878168</v>
      </c>
      <c r="R28" s="11">
        <f t="shared" si="5"/>
        <v>7.5432238841600414</v>
      </c>
      <c r="T28" s="79"/>
    </row>
    <row r="29" spans="1:20" s="40" customFormat="1" ht="12.75" x14ac:dyDescent="0.2">
      <c r="A29" s="45" t="s">
        <v>9</v>
      </c>
      <c r="B29" s="7">
        <v>634.53999999987957</v>
      </c>
      <c r="C29" s="11">
        <f t="shared" si="0"/>
        <v>100</v>
      </c>
      <c r="D29" s="44"/>
      <c r="E29" s="7">
        <v>169.02021365349617</v>
      </c>
      <c r="F29" s="11">
        <f t="shared" si="1"/>
        <v>26.636652323498637</v>
      </c>
      <c r="G29" s="44"/>
      <c r="H29" s="7">
        <v>174.43232556340027</v>
      </c>
      <c r="I29" s="11">
        <f t="shared" si="2"/>
        <v>27.489571274219649</v>
      </c>
      <c r="J29" s="44"/>
      <c r="K29" s="7">
        <v>76.865541735477009</v>
      </c>
      <c r="L29" s="11">
        <f t="shared" si="3"/>
        <v>12.113584917497967</v>
      </c>
      <c r="M29" s="44"/>
      <c r="N29" s="7">
        <v>155.81326555699479</v>
      </c>
      <c r="O29" s="11">
        <f t="shared" si="4"/>
        <v>24.555310233716451</v>
      </c>
      <c r="P29" s="44"/>
      <c r="Q29" s="7">
        <v>58.408653490512961</v>
      </c>
      <c r="R29" s="11">
        <f t="shared" si="5"/>
        <v>9.2048812510675528</v>
      </c>
      <c r="T29" s="79"/>
    </row>
    <row r="30" spans="1:20" s="40" customFormat="1" ht="12.75" x14ac:dyDescent="0.2">
      <c r="A30" s="45" t="s">
        <v>11</v>
      </c>
      <c r="B30" s="7">
        <v>1087.9999999999991</v>
      </c>
      <c r="C30" s="11">
        <f t="shared" si="0"/>
        <v>100</v>
      </c>
      <c r="D30" s="44"/>
      <c r="E30" s="7">
        <v>101.6459153506655</v>
      </c>
      <c r="F30" s="11">
        <f t="shared" si="1"/>
        <v>9.3424554550244121</v>
      </c>
      <c r="G30" s="44"/>
      <c r="H30" s="7">
        <v>247.85414895237196</v>
      </c>
      <c r="I30" s="11">
        <f t="shared" si="2"/>
        <v>22.780712219887146</v>
      </c>
      <c r="J30" s="44"/>
      <c r="K30" s="7">
        <v>175.87407843442548</v>
      </c>
      <c r="L30" s="11">
        <f t="shared" si="3"/>
        <v>16.164896914928828</v>
      </c>
      <c r="M30" s="44"/>
      <c r="N30" s="7">
        <v>354.21567596699003</v>
      </c>
      <c r="O30" s="11">
        <f t="shared" si="4"/>
        <v>32.556587864613078</v>
      </c>
      <c r="P30" s="44"/>
      <c r="Q30" s="7">
        <v>208.41018129554786</v>
      </c>
      <c r="R30" s="11">
        <f t="shared" si="5"/>
        <v>19.155347545546693</v>
      </c>
      <c r="T30" s="79"/>
    </row>
    <row r="31" spans="1:20" s="40" customFormat="1" ht="12.75" x14ac:dyDescent="0.2">
      <c r="A31" s="45" t="s">
        <v>87</v>
      </c>
      <c r="B31" s="7">
        <v>251.13999999998219</v>
      </c>
      <c r="C31" s="11">
        <f t="shared" si="0"/>
        <v>100</v>
      </c>
      <c r="D31" s="44"/>
      <c r="E31" s="7">
        <v>68.935168028989509</v>
      </c>
      <c r="F31" s="11">
        <f t="shared" si="1"/>
        <v>27.448900226564625</v>
      </c>
      <c r="G31" s="44"/>
      <c r="H31" s="7">
        <v>109.10145641984116</v>
      </c>
      <c r="I31" s="11">
        <f t="shared" si="2"/>
        <v>43.442484837082461</v>
      </c>
      <c r="J31" s="44"/>
      <c r="K31" s="7">
        <v>21.324410539776228</v>
      </c>
      <c r="L31" s="11">
        <f t="shared" si="3"/>
        <v>8.4910450504809027</v>
      </c>
      <c r="M31" s="44"/>
      <c r="N31" s="7">
        <v>44.193399618877081</v>
      </c>
      <c r="O31" s="11">
        <f t="shared" si="4"/>
        <v>17.597116994059178</v>
      </c>
      <c r="P31" s="44"/>
      <c r="Q31" s="7">
        <v>7.5855653924980198</v>
      </c>
      <c r="R31" s="11">
        <f t="shared" si="5"/>
        <v>3.0204528918127567</v>
      </c>
      <c r="T31" s="79"/>
    </row>
    <row r="32" spans="1:20" s="40" customFormat="1" ht="12.75" x14ac:dyDescent="0.2">
      <c r="A32" s="45" t="s">
        <v>15</v>
      </c>
      <c r="B32" s="7">
        <v>60.850000000077365</v>
      </c>
      <c r="C32" s="11">
        <f t="shared" si="0"/>
        <v>100</v>
      </c>
      <c r="D32" s="44"/>
      <c r="E32" s="7">
        <v>12.014166666685052</v>
      </c>
      <c r="F32" s="11">
        <f t="shared" si="1"/>
        <v>19.743905779243676</v>
      </c>
      <c r="G32" s="44"/>
      <c r="H32" s="7">
        <v>24.808333333331042</v>
      </c>
      <c r="I32" s="11">
        <f t="shared" si="2"/>
        <v>40.769652150040265</v>
      </c>
      <c r="J32" s="44"/>
      <c r="K32" s="7">
        <v>9.0750000000357893</v>
      </c>
      <c r="L32" s="11">
        <f t="shared" si="3"/>
        <v>14.913722267911671</v>
      </c>
      <c r="M32" s="44"/>
      <c r="N32" s="7">
        <v>11.98250000002399</v>
      </c>
      <c r="O32" s="11">
        <f t="shared" si="4"/>
        <v>19.69186524241373</v>
      </c>
      <c r="P32" s="44"/>
      <c r="Q32" s="7" t="s">
        <v>90</v>
      </c>
      <c r="R32" s="11" t="s">
        <v>90</v>
      </c>
      <c r="T32" s="79"/>
    </row>
    <row r="33" spans="1:20" s="40" customFormat="1" ht="12.75" x14ac:dyDescent="0.2">
      <c r="A33" s="45" t="s">
        <v>17</v>
      </c>
      <c r="B33" s="7">
        <v>81.740000000075867</v>
      </c>
      <c r="C33" s="11">
        <f t="shared" si="0"/>
        <v>100</v>
      </c>
      <c r="D33" s="44"/>
      <c r="E33" s="7">
        <v>28.178864404108506</v>
      </c>
      <c r="F33" s="11">
        <f t="shared" si="1"/>
        <v>34.473775879719049</v>
      </c>
      <c r="G33" s="44"/>
      <c r="H33" s="7">
        <v>33.916017994208239</v>
      </c>
      <c r="I33" s="11">
        <f t="shared" si="2"/>
        <v>41.492559327351067</v>
      </c>
      <c r="J33" s="44"/>
      <c r="K33" s="7">
        <v>8.3319271675952198</v>
      </c>
      <c r="L33" s="11">
        <f t="shared" si="3"/>
        <v>10.193206713466463</v>
      </c>
      <c r="M33" s="44"/>
      <c r="N33" s="7">
        <v>6.6607814049711003</v>
      </c>
      <c r="O33" s="11">
        <f t="shared" si="4"/>
        <v>8.148741625844039</v>
      </c>
      <c r="P33" s="44"/>
      <c r="Q33" s="7" t="s">
        <v>90</v>
      </c>
      <c r="R33" s="11" t="s">
        <v>90</v>
      </c>
      <c r="T33" s="79"/>
    </row>
    <row r="34" spans="1:20" s="40" customFormat="1" ht="12.75" x14ac:dyDescent="0.2">
      <c r="A34" s="45" t="s">
        <v>89</v>
      </c>
      <c r="B34" s="7">
        <v>65.956741272301628</v>
      </c>
      <c r="C34" s="11">
        <f t="shared" si="0"/>
        <v>100</v>
      </c>
      <c r="D34" s="44"/>
      <c r="E34" s="7">
        <v>21.902683527449444</v>
      </c>
      <c r="F34" s="11">
        <f t="shared" si="1"/>
        <v>33.207649597217781</v>
      </c>
      <c r="G34" s="44"/>
      <c r="H34" s="7">
        <v>18.70388093173537</v>
      </c>
      <c r="I34" s="11">
        <f t="shared" si="2"/>
        <v>28.357800235333972</v>
      </c>
      <c r="J34" s="44"/>
      <c r="K34" s="7">
        <v>7.8504162938300004</v>
      </c>
      <c r="L34" s="11">
        <f t="shared" si="3"/>
        <v>11.902371376141295</v>
      </c>
      <c r="M34" s="44"/>
      <c r="N34" s="7">
        <v>17.499760519286809</v>
      </c>
      <c r="O34" s="11">
        <f t="shared" si="4"/>
        <v>26.532178791306951</v>
      </c>
      <c r="P34" s="44"/>
      <c r="Q34" s="7">
        <v>0</v>
      </c>
      <c r="R34" s="11">
        <f t="shared" si="5"/>
        <v>0</v>
      </c>
      <c r="T34" s="79"/>
    </row>
    <row r="35" spans="1:20" s="40" customFormat="1" ht="12.75" x14ac:dyDescent="0.2">
      <c r="A35" s="45" t="s">
        <v>24</v>
      </c>
      <c r="B35" s="7">
        <v>95.700000000068755</v>
      </c>
      <c r="C35" s="11">
        <f t="shared" si="0"/>
        <v>100</v>
      </c>
      <c r="D35" s="44"/>
      <c r="E35" s="7">
        <v>30.762320655357655</v>
      </c>
      <c r="F35" s="11">
        <f t="shared" si="1"/>
        <v>32.144535690005803</v>
      </c>
      <c r="G35" s="44"/>
      <c r="H35" s="7">
        <v>13.04828558658747</v>
      </c>
      <c r="I35" s="11">
        <f t="shared" si="2"/>
        <v>13.634572190781709</v>
      </c>
      <c r="J35" s="44"/>
      <c r="K35" s="7">
        <v>30.427279805145748</v>
      </c>
      <c r="L35" s="11">
        <f t="shared" si="3"/>
        <v>31.794440757705214</v>
      </c>
      <c r="M35" s="44"/>
      <c r="N35" s="7">
        <v>19.133153544097482</v>
      </c>
      <c r="O35" s="11">
        <f t="shared" si="4"/>
        <v>19.992845918582795</v>
      </c>
      <c r="P35" s="44"/>
      <c r="Q35" s="7" t="s">
        <v>90</v>
      </c>
      <c r="R35" s="11" t="s">
        <v>90</v>
      </c>
      <c r="T35" s="79"/>
    </row>
    <row r="36" spans="1:20" s="40" customFormat="1" ht="12.75" x14ac:dyDescent="0.2">
      <c r="A36" s="45"/>
      <c r="B36" s="7"/>
      <c r="C36" s="11"/>
      <c r="D36" s="44"/>
      <c r="E36" s="7"/>
      <c r="F36" s="11"/>
      <c r="G36" s="44"/>
      <c r="H36" s="7"/>
      <c r="I36" s="11"/>
      <c r="J36" s="44"/>
      <c r="K36" s="7"/>
      <c r="L36" s="11"/>
      <c r="M36" s="44"/>
      <c r="N36" s="7"/>
      <c r="O36" s="11"/>
      <c r="P36" s="44"/>
      <c r="Q36" s="7"/>
      <c r="R36" s="11"/>
      <c r="T36" s="79"/>
    </row>
    <row r="37" spans="1:20" s="40" customFormat="1" ht="12.75" x14ac:dyDescent="0.2">
      <c r="A37" s="46" t="s">
        <v>29</v>
      </c>
      <c r="B37" s="7">
        <v>6125.0000000012233</v>
      </c>
      <c r="C37" s="11">
        <f t="shared" si="0"/>
        <v>100</v>
      </c>
      <c r="D37" s="44"/>
      <c r="E37" s="7">
        <v>358.64517942195675</v>
      </c>
      <c r="F37" s="11">
        <f t="shared" si="1"/>
        <v>5.855431500765472</v>
      </c>
      <c r="G37" s="44"/>
      <c r="H37" s="7">
        <v>1200.784018330145</v>
      </c>
      <c r="I37" s="11">
        <f t="shared" si="2"/>
        <v>19.604637033957637</v>
      </c>
      <c r="J37" s="44"/>
      <c r="K37" s="7">
        <v>1349.2945564736451</v>
      </c>
      <c r="L37" s="11">
        <f t="shared" si="3"/>
        <v>22.02929888119797</v>
      </c>
      <c r="M37" s="44"/>
      <c r="N37" s="7">
        <v>2176.0893850794705</v>
      </c>
      <c r="O37" s="11">
        <f t="shared" si="4"/>
        <v>35.527989960474059</v>
      </c>
      <c r="P37" s="44"/>
      <c r="Q37" s="7">
        <v>1040.1868606959795</v>
      </c>
      <c r="R37" s="11">
        <f t="shared" si="5"/>
        <v>16.982642623604434</v>
      </c>
      <c r="T37" s="79"/>
    </row>
    <row r="38" spans="1:20" s="40" customFormat="1" ht="12.75" x14ac:dyDescent="0.2">
      <c r="A38" s="45" t="s">
        <v>5</v>
      </c>
      <c r="B38" s="7">
        <v>87.540000000137326</v>
      </c>
      <c r="C38" s="11">
        <f t="shared" si="0"/>
        <v>100.00000000000001</v>
      </c>
      <c r="D38" s="44"/>
      <c r="E38" s="7">
        <v>7.6740284708235897</v>
      </c>
      <c r="F38" s="11">
        <f t="shared" si="1"/>
        <v>8.7663107959921778</v>
      </c>
      <c r="G38" s="44"/>
      <c r="H38" s="7">
        <v>19.177692329772324</v>
      </c>
      <c r="I38" s="11">
        <f t="shared" si="2"/>
        <v>21.907347874962575</v>
      </c>
      <c r="J38" s="44"/>
      <c r="K38" s="7">
        <v>20.025874323039588</v>
      </c>
      <c r="L38" s="11">
        <f t="shared" si="3"/>
        <v>22.876255795074449</v>
      </c>
      <c r="M38" s="44"/>
      <c r="N38" s="7">
        <v>32.690516923708934</v>
      </c>
      <c r="O38" s="11">
        <f t="shared" si="4"/>
        <v>37.343519446718815</v>
      </c>
      <c r="P38" s="44"/>
      <c r="Q38" s="7">
        <v>7.971887952792871</v>
      </c>
      <c r="R38" s="11">
        <f t="shared" si="5"/>
        <v>9.1065660872519594</v>
      </c>
      <c r="T38" s="79"/>
    </row>
    <row r="39" spans="1:20" s="40" customFormat="1" ht="12.75" x14ac:dyDescent="0.2">
      <c r="A39" s="45" t="s">
        <v>10</v>
      </c>
      <c r="B39" s="7">
        <v>432.880000000265</v>
      </c>
      <c r="C39" s="11">
        <f t="shared" si="0"/>
        <v>100</v>
      </c>
      <c r="D39" s="44"/>
      <c r="E39" s="7">
        <v>57.29796985074195</v>
      </c>
      <c r="F39" s="11">
        <f t="shared" si="1"/>
        <v>13.236455796226869</v>
      </c>
      <c r="G39" s="44"/>
      <c r="H39" s="7">
        <v>123.79829997727926</v>
      </c>
      <c r="I39" s="11">
        <f t="shared" si="2"/>
        <v>28.59875715607177</v>
      </c>
      <c r="J39" s="44"/>
      <c r="K39" s="7">
        <v>77.537774368468177</v>
      </c>
      <c r="L39" s="11">
        <f t="shared" si="3"/>
        <v>17.912071328871907</v>
      </c>
      <c r="M39" s="44"/>
      <c r="N39" s="7">
        <v>127.36665787554995</v>
      </c>
      <c r="O39" s="11">
        <f t="shared" si="4"/>
        <v>29.423086738928106</v>
      </c>
      <c r="P39" s="44"/>
      <c r="Q39" s="7">
        <v>46.879297928225775</v>
      </c>
      <c r="R39" s="11">
        <f t="shared" si="5"/>
        <v>10.829628979901377</v>
      </c>
      <c r="T39" s="79"/>
    </row>
    <row r="40" spans="1:20" s="40" customFormat="1" ht="12.75" x14ac:dyDescent="0.2">
      <c r="A40" s="45" t="s">
        <v>12</v>
      </c>
      <c r="B40" s="7">
        <v>2144.9999999999973</v>
      </c>
      <c r="C40" s="11">
        <f t="shared" si="0"/>
        <v>100</v>
      </c>
      <c r="D40" s="44"/>
      <c r="E40" s="7">
        <v>143.9187932730535</v>
      </c>
      <c r="F40" s="11">
        <f t="shared" si="1"/>
        <v>6.7095008518906143</v>
      </c>
      <c r="G40" s="44"/>
      <c r="H40" s="7">
        <v>363.02814795417356</v>
      </c>
      <c r="I40" s="11">
        <f t="shared" si="2"/>
        <v>16.924389182012774</v>
      </c>
      <c r="J40" s="44"/>
      <c r="K40" s="7">
        <v>399.83809633573952</v>
      </c>
      <c r="L40" s="11">
        <f t="shared" si="3"/>
        <v>18.640470691642893</v>
      </c>
      <c r="M40" s="44"/>
      <c r="N40" s="7">
        <v>809.29241933432354</v>
      </c>
      <c r="O40" s="11">
        <f t="shared" si="4"/>
        <v>37.729250318616529</v>
      </c>
      <c r="P40" s="44"/>
      <c r="Q40" s="7">
        <v>428.92254310270926</v>
      </c>
      <c r="R40" s="11">
        <f t="shared" si="5"/>
        <v>19.996388955837286</v>
      </c>
      <c r="T40" s="79"/>
    </row>
    <row r="41" spans="1:20" s="40" customFormat="1" ht="12.75" x14ac:dyDescent="0.2">
      <c r="A41" s="45" t="s">
        <v>13</v>
      </c>
      <c r="B41" s="7">
        <v>3172.00000000001</v>
      </c>
      <c r="C41" s="11">
        <f t="shared" si="0"/>
        <v>100</v>
      </c>
      <c r="D41" s="44"/>
      <c r="E41" s="7">
        <v>88.258674843482851</v>
      </c>
      <c r="F41" s="11">
        <f t="shared" si="1"/>
        <v>2.7824298500467397</v>
      </c>
      <c r="G41" s="44"/>
      <c r="H41" s="7">
        <v>601.7174082904445</v>
      </c>
      <c r="I41" s="11">
        <f t="shared" si="2"/>
        <v>18.969653477000083</v>
      </c>
      <c r="J41" s="44"/>
      <c r="K41" s="7">
        <v>822.10971281520938</v>
      </c>
      <c r="L41" s="11">
        <f t="shared" si="3"/>
        <v>25.917708474628206</v>
      </c>
      <c r="M41" s="44"/>
      <c r="N41" s="7">
        <v>1146.8322122478862</v>
      </c>
      <c r="O41" s="11">
        <f t="shared" si="4"/>
        <v>36.154861672379653</v>
      </c>
      <c r="P41" s="44"/>
      <c r="Q41" s="7">
        <v>513.08199180297413</v>
      </c>
      <c r="R41" s="11">
        <f t="shared" si="5"/>
        <v>16.17534652594491</v>
      </c>
      <c r="T41" s="79"/>
    </row>
    <row r="42" spans="1:20" s="40" customFormat="1" ht="12.75" x14ac:dyDescent="0.2">
      <c r="A42" s="45" t="s">
        <v>16</v>
      </c>
      <c r="B42" s="7">
        <v>32.809999999946641</v>
      </c>
      <c r="C42" s="11">
        <f t="shared" si="0"/>
        <v>100</v>
      </c>
      <c r="D42" s="44"/>
      <c r="E42" s="7">
        <v>13.226666666635769</v>
      </c>
      <c r="F42" s="11">
        <f t="shared" si="1"/>
        <v>40.312912729830174</v>
      </c>
      <c r="G42" s="44"/>
      <c r="H42" s="7">
        <v>5.9800000000313895</v>
      </c>
      <c r="I42" s="11">
        <f t="shared" si="2"/>
        <v>18.226150563977797</v>
      </c>
      <c r="J42" s="44"/>
      <c r="K42" s="7" t="s">
        <v>90</v>
      </c>
      <c r="L42" s="11" t="s">
        <v>90</v>
      </c>
      <c r="M42" s="44"/>
      <c r="N42" s="7">
        <v>9.6033333332808191</v>
      </c>
      <c r="O42" s="11">
        <f t="shared" si="4"/>
        <v>29.269531646743182</v>
      </c>
      <c r="P42" s="44"/>
      <c r="Q42" s="7" t="s">
        <v>90</v>
      </c>
      <c r="R42" s="11" t="s">
        <v>90</v>
      </c>
      <c r="T42" s="79"/>
    </row>
    <row r="43" spans="1:20" s="40" customFormat="1" ht="12.75" x14ac:dyDescent="0.2">
      <c r="A43" s="45" t="s">
        <v>48</v>
      </c>
      <c r="B43" s="7">
        <v>254.77000000085243</v>
      </c>
      <c r="C43" s="11">
        <f t="shared" si="0"/>
        <v>100</v>
      </c>
      <c r="D43" s="44"/>
      <c r="E43" s="7">
        <v>48.269046317219043</v>
      </c>
      <c r="F43" s="11">
        <f t="shared" si="1"/>
        <v>18.946126434453642</v>
      </c>
      <c r="G43" s="44"/>
      <c r="H43" s="7">
        <v>87.082469778444235</v>
      </c>
      <c r="I43" s="11">
        <f t="shared" si="2"/>
        <v>34.180817905621879</v>
      </c>
      <c r="J43" s="44"/>
      <c r="K43" s="7">
        <v>26.793098631271118</v>
      </c>
      <c r="L43" s="11">
        <f t="shared" si="3"/>
        <v>10.516583047918306</v>
      </c>
      <c r="M43" s="44"/>
      <c r="N43" s="7">
        <v>50.304245364721325</v>
      </c>
      <c r="O43" s="11">
        <f t="shared" si="4"/>
        <v>19.744964228344394</v>
      </c>
      <c r="P43" s="44"/>
      <c r="Q43" s="7">
        <v>42.321139909196859</v>
      </c>
      <c r="R43" s="11">
        <f t="shared" si="5"/>
        <v>16.611508383661835</v>
      </c>
      <c r="T43" s="79"/>
    </row>
    <row r="44" spans="1:20" s="40" customFormat="1" ht="12.75" x14ac:dyDescent="0.2">
      <c r="A44" s="45"/>
      <c r="B44" s="7"/>
      <c r="C44" s="11"/>
      <c r="D44" s="44"/>
      <c r="E44" s="7"/>
      <c r="F44" s="11"/>
      <c r="G44" s="44"/>
      <c r="H44" s="7"/>
      <c r="I44" s="11"/>
      <c r="J44" s="44"/>
      <c r="K44" s="7"/>
      <c r="L44" s="11"/>
      <c r="M44" s="44"/>
      <c r="N44" s="7"/>
      <c r="O44" s="11"/>
      <c r="P44" s="44"/>
      <c r="Q44" s="7"/>
      <c r="R44" s="11"/>
      <c r="T44" s="79"/>
    </row>
    <row r="45" spans="1:20" s="40" customFormat="1" ht="12.75" x14ac:dyDescent="0.2">
      <c r="A45" s="46" t="s">
        <v>40</v>
      </c>
      <c r="B45" s="7">
        <v>2149.1600000002745</v>
      </c>
      <c r="C45" s="11">
        <f t="shared" si="0"/>
        <v>100</v>
      </c>
      <c r="D45" s="44"/>
      <c r="E45" s="7">
        <v>379.98039475488838</v>
      </c>
      <c r="F45" s="11">
        <f t="shared" si="1"/>
        <v>17.680414429583646</v>
      </c>
      <c r="G45" s="44"/>
      <c r="H45" s="7">
        <v>743.19164592170409</v>
      </c>
      <c r="I45" s="11">
        <f t="shared" si="2"/>
        <v>34.580563844553645</v>
      </c>
      <c r="J45" s="44"/>
      <c r="K45" s="7">
        <v>461.29042075998285</v>
      </c>
      <c r="L45" s="11">
        <f t="shared" si="3"/>
        <v>21.46375424630665</v>
      </c>
      <c r="M45" s="44"/>
      <c r="N45" s="7">
        <v>397.31157911784953</v>
      </c>
      <c r="O45" s="11">
        <f t="shared" si="4"/>
        <v>18.486831092975805</v>
      </c>
      <c r="P45" s="44"/>
      <c r="Q45" s="7">
        <v>167.38595944584804</v>
      </c>
      <c r="R45" s="11">
        <f t="shared" si="5"/>
        <v>7.7884363865801838</v>
      </c>
      <c r="T45" s="79"/>
    </row>
    <row r="46" spans="1:20" s="40" customFormat="1" ht="12.75" x14ac:dyDescent="0.2">
      <c r="A46" s="45" t="s">
        <v>32</v>
      </c>
      <c r="B46" s="7">
        <v>1437.9999999999995</v>
      </c>
      <c r="C46" s="11">
        <f t="shared" si="0"/>
        <v>99.999999999999986</v>
      </c>
      <c r="D46" s="44"/>
      <c r="E46" s="7">
        <v>236.6685534088767</v>
      </c>
      <c r="F46" s="11">
        <f t="shared" si="1"/>
        <v>16.458174785040107</v>
      </c>
      <c r="G46" s="44"/>
      <c r="H46" s="7">
        <v>498.47988900048273</v>
      </c>
      <c r="I46" s="11">
        <f t="shared" si="2"/>
        <v>34.664804520200477</v>
      </c>
      <c r="J46" s="44"/>
      <c r="K46" s="7">
        <v>292.93630645757037</v>
      </c>
      <c r="L46" s="11">
        <f t="shared" si="3"/>
        <v>20.371092243224648</v>
      </c>
      <c r="M46" s="44"/>
      <c r="N46" s="7">
        <v>288.26034979875976</v>
      </c>
      <c r="O46" s="11">
        <f t="shared" si="4"/>
        <v>20.045921404642549</v>
      </c>
      <c r="P46" s="44"/>
      <c r="Q46" s="7">
        <v>121.65490133431143</v>
      </c>
      <c r="R46" s="11">
        <f t="shared" si="5"/>
        <v>8.4600070468923132</v>
      </c>
      <c r="T46" s="79"/>
    </row>
    <row r="47" spans="1:20" s="40" customFormat="1" ht="12.75" x14ac:dyDescent="0.2">
      <c r="A47" s="45" t="s">
        <v>49</v>
      </c>
      <c r="B47" s="7">
        <v>231.97000000010004</v>
      </c>
      <c r="C47" s="11">
        <f t="shared" si="0"/>
        <v>100</v>
      </c>
      <c r="D47" s="44"/>
      <c r="E47" s="7">
        <v>65.881859678561085</v>
      </c>
      <c r="F47" s="11">
        <f t="shared" si="1"/>
        <v>28.401025856159276</v>
      </c>
      <c r="G47" s="44"/>
      <c r="H47" s="7">
        <v>66.921821399919565</v>
      </c>
      <c r="I47" s="11">
        <f t="shared" si="2"/>
        <v>28.849343190882745</v>
      </c>
      <c r="J47" s="44"/>
      <c r="K47" s="7">
        <v>44.38353523426381</v>
      </c>
      <c r="L47" s="11">
        <f t="shared" si="3"/>
        <v>19.133308287384001</v>
      </c>
      <c r="M47" s="44"/>
      <c r="N47" s="7">
        <v>41.623062857680793</v>
      </c>
      <c r="O47" s="11">
        <f t="shared" si="4"/>
        <v>17.943295623426671</v>
      </c>
      <c r="P47" s="44"/>
      <c r="Q47" s="7">
        <v>13.159720829674901</v>
      </c>
      <c r="R47" s="11">
        <f t="shared" si="5"/>
        <v>5.6730270421473579</v>
      </c>
      <c r="T47" s="79"/>
    </row>
    <row r="48" spans="1:20" s="40" customFormat="1" ht="12.75" x14ac:dyDescent="0.2">
      <c r="A48" s="45" t="s">
        <v>50</v>
      </c>
      <c r="B48" s="7">
        <v>103.24000000004006</v>
      </c>
      <c r="C48" s="11">
        <f t="shared" si="0"/>
        <v>100</v>
      </c>
      <c r="D48" s="44"/>
      <c r="E48" s="7">
        <v>21.269235453551612</v>
      </c>
      <c r="F48" s="11">
        <f t="shared" si="1"/>
        <v>20.601739106492989</v>
      </c>
      <c r="G48" s="44"/>
      <c r="H48" s="7">
        <v>37.730690767164518</v>
      </c>
      <c r="I48" s="11">
        <f t="shared" si="2"/>
        <v>36.546581525716661</v>
      </c>
      <c r="J48" s="44"/>
      <c r="K48" s="7">
        <v>27.0129439408203</v>
      </c>
      <c r="L48" s="11">
        <f t="shared" si="3"/>
        <v>26.165191728796803</v>
      </c>
      <c r="M48" s="44"/>
      <c r="N48" s="7">
        <v>8.7658452793212209</v>
      </c>
      <c r="O48" s="11">
        <f t="shared" si="4"/>
        <v>8.4907451368828166</v>
      </c>
      <c r="P48" s="44"/>
      <c r="Q48" s="7">
        <v>8.4612845591823795</v>
      </c>
      <c r="R48" s="11">
        <f t="shared" si="5"/>
        <v>8.1957425021107095</v>
      </c>
      <c r="T48" s="79"/>
    </row>
    <row r="49" spans="1:20" s="40" customFormat="1" ht="12.75" x14ac:dyDescent="0.2">
      <c r="A49" s="45" t="s">
        <v>51</v>
      </c>
      <c r="B49" s="7">
        <v>375.95000000013056</v>
      </c>
      <c r="C49" s="11">
        <f t="shared" si="0"/>
        <v>99.999999999999986</v>
      </c>
      <c r="D49" s="44"/>
      <c r="E49" s="7">
        <v>56.16074621389884</v>
      </c>
      <c r="F49" s="11">
        <f t="shared" si="1"/>
        <v>14.938355157302656</v>
      </c>
      <c r="G49" s="44"/>
      <c r="H49" s="7">
        <v>140.05924475413667</v>
      </c>
      <c r="I49" s="11">
        <f t="shared" si="2"/>
        <v>37.254753226250308</v>
      </c>
      <c r="J49" s="44"/>
      <c r="K49" s="7">
        <v>96.957635127328516</v>
      </c>
      <c r="L49" s="11">
        <f t="shared" si="3"/>
        <v>25.790034612925883</v>
      </c>
      <c r="M49" s="44"/>
      <c r="N49" s="7">
        <v>58.662321182087432</v>
      </c>
      <c r="O49" s="11">
        <f t="shared" si="4"/>
        <v>15.603756133014247</v>
      </c>
      <c r="P49" s="44"/>
      <c r="Q49" s="7">
        <v>24.110052722679434</v>
      </c>
      <c r="R49" s="11">
        <f t="shared" si="5"/>
        <v>6.413100870506999</v>
      </c>
      <c r="T49" s="79"/>
    </row>
    <row r="50" spans="1:20" s="40" customFormat="1" ht="12.75" x14ac:dyDescent="0.2">
      <c r="A50" s="45"/>
      <c r="B50" s="7"/>
      <c r="C50" s="11"/>
      <c r="D50" s="44"/>
      <c r="E50" s="7"/>
      <c r="F50" s="11"/>
      <c r="G50" s="44"/>
      <c r="H50" s="7"/>
      <c r="I50" s="11"/>
      <c r="J50" s="44"/>
      <c r="K50" s="7"/>
      <c r="L50" s="11"/>
      <c r="M50" s="44"/>
      <c r="N50" s="7"/>
      <c r="O50" s="11"/>
      <c r="P50" s="44"/>
      <c r="Q50" s="7"/>
      <c r="R50" s="11"/>
      <c r="T50" s="79"/>
    </row>
    <row r="51" spans="1:20" s="40" customFormat="1" ht="12.75" x14ac:dyDescent="0.2">
      <c r="A51" s="46" t="s">
        <v>30</v>
      </c>
      <c r="B51" s="7">
        <v>16739.329436676799</v>
      </c>
      <c r="C51" s="11">
        <f t="shared" si="0"/>
        <v>100</v>
      </c>
      <c r="D51" s="44"/>
      <c r="E51" s="7">
        <v>633.79283019609124</v>
      </c>
      <c r="F51" s="11">
        <f t="shared" si="1"/>
        <v>3.7862498171964765</v>
      </c>
      <c r="G51" s="44"/>
      <c r="H51" s="7">
        <v>2102.9716140244782</v>
      </c>
      <c r="I51" s="11">
        <f t="shared" si="2"/>
        <v>12.563057689854356</v>
      </c>
      <c r="J51" s="44"/>
      <c r="K51" s="7">
        <v>4279.7722305122707</v>
      </c>
      <c r="L51" s="11">
        <f t="shared" si="3"/>
        <v>25.567166514657703</v>
      </c>
      <c r="M51" s="44"/>
      <c r="N51" s="7">
        <v>4948.5658425518577</v>
      </c>
      <c r="O51" s="11">
        <f t="shared" si="4"/>
        <v>29.562509425910907</v>
      </c>
      <c r="P51" s="44"/>
      <c r="Q51" s="7">
        <v>4774.2269193921356</v>
      </c>
      <c r="R51" s="11">
        <f t="shared" si="5"/>
        <v>28.521016552380765</v>
      </c>
      <c r="T51" s="79"/>
    </row>
    <row r="52" spans="1:20" s="40" customFormat="1" ht="12.75" x14ac:dyDescent="0.2">
      <c r="A52" s="45" t="s">
        <v>4</v>
      </c>
      <c r="B52" s="7">
        <v>177.9494366762984</v>
      </c>
      <c r="C52" s="11">
        <f t="shared" si="0"/>
        <v>100</v>
      </c>
      <c r="D52" s="44"/>
      <c r="E52" s="7">
        <v>26.893269701535512</v>
      </c>
      <c r="F52" s="11">
        <f t="shared" si="1"/>
        <v>15.112871500939967</v>
      </c>
      <c r="G52" s="44"/>
      <c r="H52" s="7">
        <v>81.643128494014746</v>
      </c>
      <c r="I52" s="11">
        <f t="shared" si="2"/>
        <v>45.879958947287314</v>
      </c>
      <c r="J52" s="44"/>
      <c r="K52" s="7">
        <v>26.480555562448153</v>
      </c>
      <c r="L52" s="11">
        <f t="shared" si="3"/>
        <v>14.880943742810496</v>
      </c>
      <c r="M52" s="44"/>
      <c r="N52" s="7">
        <v>31.077578647947867</v>
      </c>
      <c r="O52" s="11">
        <f t="shared" si="4"/>
        <v>17.464274812220957</v>
      </c>
      <c r="P52" s="44"/>
      <c r="Q52" s="7">
        <v>11.854904270352272</v>
      </c>
      <c r="R52" s="11">
        <f t="shared" si="5"/>
        <v>6.6619509967413464</v>
      </c>
      <c r="T52" s="79"/>
    </row>
    <row r="53" spans="1:20" s="40" customFormat="1" ht="12.75" x14ac:dyDescent="0.2">
      <c r="A53" s="45" t="s">
        <v>25</v>
      </c>
      <c r="B53" s="7">
        <v>16561.380000000547</v>
      </c>
      <c r="C53" s="11">
        <f t="shared" si="0"/>
        <v>100</v>
      </c>
      <c r="D53" s="44"/>
      <c r="E53" s="7">
        <v>606.89956049455554</v>
      </c>
      <c r="F53" s="11">
        <f t="shared" si="1"/>
        <v>3.6645470395253024</v>
      </c>
      <c r="G53" s="44"/>
      <c r="H53" s="7">
        <v>2021.3284855304621</v>
      </c>
      <c r="I53" s="11">
        <f t="shared" si="2"/>
        <v>12.205072799068649</v>
      </c>
      <c r="J53" s="44"/>
      <c r="K53" s="7">
        <v>4253.2916749498254</v>
      </c>
      <c r="L53" s="11">
        <f t="shared" si="3"/>
        <v>25.681988306226202</v>
      </c>
      <c r="M53" s="44"/>
      <c r="N53" s="7">
        <v>4917.4882639039106</v>
      </c>
      <c r="O53" s="11">
        <f t="shared" si="4"/>
        <v>29.692503063776979</v>
      </c>
      <c r="P53" s="44"/>
      <c r="Q53" s="7">
        <v>4762.3720151217831</v>
      </c>
      <c r="R53" s="11">
        <f t="shared" si="5"/>
        <v>28.755888791402803</v>
      </c>
      <c r="T53" s="79"/>
    </row>
    <row r="54" spans="1:20" s="40" customFormat="1" ht="12.75" x14ac:dyDescent="0.2">
      <c r="A54" s="47" t="s">
        <v>88</v>
      </c>
      <c r="B54" s="7">
        <v>243.37999999957847</v>
      </c>
      <c r="C54" s="11">
        <f t="shared" si="0"/>
        <v>100</v>
      </c>
      <c r="D54" s="44"/>
      <c r="E54" s="7">
        <v>51.24277533831895</v>
      </c>
      <c r="F54" s="11">
        <f t="shared" si="1"/>
        <v>21.05463692103201</v>
      </c>
      <c r="G54" s="44"/>
      <c r="H54" s="7">
        <v>84.718354536004796</v>
      </c>
      <c r="I54" s="11">
        <f t="shared" si="2"/>
        <v>34.809086422940062</v>
      </c>
      <c r="J54" s="44"/>
      <c r="K54" s="7">
        <v>48.757065294426219</v>
      </c>
      <c r="L54" s="11">
        <f t="shared" si="3"/>
        <v>20.033308116735419</v>
      </c>
      <c r="M54" s="44"/>
      <c r="N54" s="7">
        <v>56.165045510171865</v>
      </c>
      <c r="O54" s="11">
        <f t="shared" si="4"/>
        <v>23.077099806996937</v>
      </c>
      <c r="P54" s="44"/>
      <c r="Q54" s="7">
        <v>2.49675932065677</v>
      </c>
      <c r="R54" s="11">
        <f t="shared" si="5"/>
        <v>1.0258687322956259</v>
      </c>
      <c r="T54" s="79"/>
    </row>
    <row r="55" spans="1:20" s="40" customFormat="1" ht="13.5" thickBot="1" x14ac:dyDescent="0.25">
      <c r="A55" s="67"/>
      <c r="B55" s="67"/>
      <c r="C55" s="67"/>
      <c r="D55" s="48"/>
      <c r="E55" s="67"/>
      <c r="F55" s="67"/>
      <c r="G55" s="48"/>
      <c r="H55" s="67"/>
      <c r="I55" s="67"/>
      <c r="J55" s="48"/>
      <c r="K55" s="67"/>
      <c r="L55" s="67"/>
      <c r="M55" s="48"/>
      <c r="N55" s="67"/>
      <c r="O55" s="67"/>
      <c r="P55" s="48"/>
      <c r="Q55" s="67"/>
      <c r="R55" s="67"/>
      <c r="T55" s="79"/>
    </row>
    <row r="56" spans="1:20" ht="12.75" x14ac:dyDescent="0.2">
      <c r="A56" s="50" t="s">
        <v>42</v>
      </c>
      <c r="T56" s="79"/>
    </row>
    <row r="57" spans="1:20" ht="12.75" x14ac:dyDescent="0.2">
      <c r="A57" s="51" t="s">
        <v>43</v>
      </c>
      <c r="T57" s="79"/>
    </row>
    <row r="58" spans="1:20" ht="12.75" x14ac:dyDescent="0.2">
      <c r="A58" s="72" t="s">
        <v>44</v>
      </c>
      <c r="T58" s="79"/>
    </row>
    <row r="59" spans="1:20" ht="12.75" x14ac:dyDescent="0.2">
      <c r="A59" s="52"/>
      <c r="T59" s="79"/>
    </row>
    <row r="60" spans="1:20" ht="12.75" x14ac:dyDescent="0.2">
      <c r="T60" s="79"/>
    </row>
    <row r="61" spans="1:20" ht="12.75" x14ac:dyDescent="0.2">
      <c r="T61" s="79"/>
    </row>
  </sheetData>
  <mergeCells count="6">
    <mergeCell ref="Q5:R5"/>
    <mergeCell ref="B5:C5"/>
    <mergeCell ref="E5:F5"/>
    <mergeCell ref="H5:I5"/>
    <mergeCell ref="K5:L5"/>
    <mergeCell ref="N5:O5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Notes</vt:lpstr>
      <vt:lpstr>HLOS-Characteristics</vt:lpstr>
      <vt:lpstr>HLOS by Community</vt:lpstr>
      <vt:lpstr>'HLOS by Community'!Print_Area</vt:lpstr>
      <vt:lpstr>'HLOS-Characteristics'!Print_Area</vt:lpstr>
      <vt:lpstr>Notes!Print_Area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Wourms</dc:creator>
  <cp:lastModifiedBy>Jeff Barichello</cp:lastModifiedBy>
  <cp:lastPrinted>2019-10-31T19:07:25Z</cp:lastPrinted>
  <dcterms:created xsi:type="dcterms:W3CDTF">2004-04-20T21:48:20Z</dcterms:created>
  <dcterms:modified xsi:type="dcterms:W3CDTF">2019-11-15T17:04:32Z</dcterms:modified>
</cp:coreProperties>
</file>